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wspolne\!!!! PROGRAMY STUDIÓW\DMD 2024-2025\"/>
    </mc:Choice>
  </mc:AlternateContent>
  <xr:revisionPtr revIDLastSave="0" documentId="13_ncr:1_{0943C684-387E-4050-B72C-59E3CB332823}" xr6:coauthVersionLast="47" xr6:coauthVersionMax="47" xr10:uidLastSave="{00000000-0000-0000-0000-000000000000}"/>
  <bookViews>
    <workbookView xWindow="28680" yWindow="-120" windowWidth="29040" windowHeight="15840" tabRatio="689" activeTab="6" xr2:uid="{00000000-000D-0000-FFFF-FFFF00000000}"/>
  </bookViews>
  <sheets>
    <sheet name="1st C" sheetId="1" r:id="rId1"/>
    <sheet name="1st E" sheetId="2" r:id="rId2"/>
    <sheet name="2nd C" sheetId="3" r:id="rId3"/>
    <sheet name="2nd E" sheetId="4" r:id="rId4"/>
    <sheet name="3rd C" sheetId="5" r:id="rId5"/>
    <sheet name="3rd E" sheetId="8" r:id="rId6"/>
    <sheet name="4th C" sheetId="6" r:id="rId7"/>
    <sheet name="4th E" sheetId="9" r:id="rId8"/>
    <sheet name="5th C" sheetId="7" r:id="rId9"/>
    <sheet name="5th E" sheetId="10" r:id="rId10"/>
  </sheets>
  <definedNames>
    <definedName name="_xlnm.Print_Area" localSheetId="0">'1st C'!#REF!</definedName>
    <definedName name="_xlnm.Print_Area" localSheetId="1">'1st E'!$A$1:$U$17</definedName>
    <definedName name="_xlnm.Print_Area" localSheetId="2">'2nd C'!$A$1:$AD$38</definedName>
    <definedName name="_xlnm.Print_Area" localSheetId="3">'2nd E'!$A$1:$U$16</definedName>
    <definedName name="_xlnm.Print_Area" localSheetId="4">'3rd C'!$A$1:$AD$43</definedName>
    <definedName name="_xlnm.Print_Area" localSheetId="5">'3rd E'!$A$1:$U$17</definedName>
    <definedName name="_xlnm.Print_Area" localSheetId="6">'4th C'!$A$1:$AD$38</definedName>
    <definedName name="_xlnm.Print_Area" localSheetId="7">'4th E'!$A$1:$U$18</definedName>
    <definedName name="_xlnm.Print_Area" localSheetId="8">'5th C'!$A$1:$AD$33</definedName>
    <definedName name="_xlnm.Print_Area" localSheetId="9">'5th E'!$A$1:$U$17</definedName>
  </definedNames>
  <calcPr calcId="191029"/>
</workbook>
</file>

<file path=xl/calcChain.xml><?xml version="1.0" encoding="utf-8"?>
<calcChain xmlns="http://schemas.openxmlformats.org/spreadsheetml/2006/main">
  <c r="M20" i="6" l="1"/>
  <c r="M19" i="6"/>
  <c r="X15" i="5"/>
  <c r="X14" i="5"/>
  <c r="AC29" i="7"/>
  <c r="AC15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14" i="7"/>
  <c r="AC13" i="7"/>
  <c r="Y33" i="7"/>
  <c r="N33" i="7"/>
  <c r="Y38" i="6"/>
  <c r="N38" i="6"/>
  <c r="AC32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14" i="6"/>
  <c r="AC13" i="6"/>
  <c r="AC38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14" i="5"/>
  <c r="AC13" i="5"/>
  <c r="Y43" i="5"/>
  <c r="N43" i="5"/>
  <c r="AC34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13" i="3"/>
  <c r="O38" i="3"/>
  <c r="AC33" i="7" l="1"/>
  <c r="AC38" i="6"/>
  <c r="AC38" i="3"/>
  <c r="AC43" i="5"/>
  <c r="Y38" i="3" l="1"/>
  <c r="N38" i="3"/>
  <c r="M13" i="3"/>
  <c r="AD13" i="3"/>
  <c r="M14" i="3"/>
  <c r="AB14" i="3" s="1"/>
  <c r="AD14" i="3"/>
  <c r="M15" i="3"/>
  <c r="AB15" i="3" s="1"/>
  <c r="AD15" i="3"/>
  <c r="M16" i="3"/>
  <c r="AB16" i="3" s="1"/>
  <c r="AD16" i="3"/>
  <c r="X17" i="3"/>
  <c r="AB17" i="3" s="1"/>
  <c r="AD17" i="3"/>
  <c r="X18" i="3"/>
  <c r="AB18" i="3" s="1"/>
  <c r="AD18" i="3"/>
  <c r="X19" i="3"/>
  <c r="AB19" i="3" s="1"/>
  <c r="AD19" i="3"/>
  <c r="M20" i="3"/>
  <c r="AB20" i="3" s="1"/>
  <c r="AD20" i="3"/>
  <c r="X21" i="3"/>
  <c r="AB21" i="3" s="1"/>
  <c r="AD21" i="3"/>
  <c r="M22" i="3"/>
  <c r="AB22" i="3" s="1"/>
  <c r="AD22" i="3"/>
  <c r="X23" i="3"/>
  <c r="AB23" i="3"/>
  <c r="AD23" i="3"/>
  <c r="M24" i="3"/>
  <c r="AB24" i="3" s="1"/>
  <c r="AD24" i="3"/>
  <c r="M25" i="3"/>
  <c r="AB25" i="3" s="1"/>
  <c r="AD25" i="3"/>
  <c r="AB26" i="3"/>
  <c r="AD26" i="3"/>
  <c r="M27" i="3"/>
  <c r="AB27" i="3" s="1"/>
  <c r="AD27" i="3"/>
  <c r="X28" i="3"/>
  <c r="AB28" i="3" s="1"/>
  <c r="AD28" i="3"/>
  <c r="X29" i="3"/>
  <c r="AB29" i="3" s="1"/>
  <c r="AD29" i="3"/>
  <c r="M30" i="3"/>
  <c r="AB30" i="3" s="1"/>
  <c r="AD30" i="3"/>
  <c r="X31" i="3"/>
  <c r="AB31" i="3" s="1"/>
  <c r="AD31" i="3"/>
  <c r="M32" i="3"/>
  <c r="AB32" i="3" s="1"/>
  <c r="AD32" i="3"/>
  <c r="M33" i="3"/>
  <c r="X33" i="3"/>
  <c r="AD33" i="3"/>
  <c r="AD34" i="3"/>
  <c r="X37" i="3"/>
  <c r="AB37" i="3" s="1"/>
  <c r="AD37" i="3"/>
  <c r="F38" i="3"/>
  <c r="G38" i="3"/>
  <c r="H38" i="3"/>
  <c r="Q38" i="3"/>
  <c r="R38" i="3"/>
  <c r="S38" i="3"/>
  <c r="T38" i="3"/>
  <c r="V38" i="3"/>
  <c r="Z38" i="3"/>
  <c r="AB13" i="3" l="1"/>
  <c r="M38" i="3"/>
  <c r="AB33" i="3"/>
  <c r="AB38" i="3" s="1"/>
  <c r="AD38" i="3"/>
  <c r="X38" i="3"/>
  <c r="Z35" i="1" l="1"/>
  <c r="Y35" i="1"/>
  <c r="V35" i="1"/>
  <c r="S35" i="1"/>
  <c r="R35" i="1"/>
  <c r="Q35" i="1"/>
  <c r="O35" i="1"/>
  <c r="N35" i="1"/>
  <c r="L35" i="1"/>
  <c r="K35" i="1"/>
  <c r="J35" i="1"/>
  <c r="I35" i="1"/>
  <c r="H35" i="1"/>
  <c r="G35" i="1"/>
  <c r="F35" i="1"/>
  <c r="AD34" i="1"/>
  <c r="X34" i="1"/>
  <c r="AB34" i="1" s="1"/>
  <c r="AD30" i="1"/>
  <c r="AC30" i="1"/>
  <c r="AD29" i="1"/>
  <c r="AC29" i="1"/>
  <c r="X29" i="1"/>
  <c r="M29" i="1"/>
  <c r="AB29" i="1" s="1"/>
  <c r="AD28" i="1"/>
  <c r="AC28" i="1"/>
  <c r="M28" i="1"/>
  <c r="AB28" i="1" s="1"/>
  <c r="AD27" i="1"/>
  <c r="AC27" i="1"/>
  <c r="M27" i="1"/>
  <c r="AB27" i="1" s="1"/>
  <c r="AD26" i="1"/>
  <c r="AC26" i="1"/>
  <c r="M26" i="1"/>
  <c r="AB26" i="1" s="1"/>
  <c r="AD25" i="1"/>
  <c r="AC25" i="1"/>
  <c r="X25" i="1"/>
  <c r="AB25" i="1" s="1"/>
  <c r="AD24" i="1"/>
  <c r="AC24" i="1"/>
  <c r="X24" i="1"/>
  <c r="AB24" i="1" s="1"/>
  <c r="AD23" i="1"/>
  <c r="AC23" i="1"/>
  <c r="X23" i="1"/>
  <c r="M23" i="1"/>
  <c r="AD22" i="1"/>
  <c r="AC22" i="1"/>
  <c r="M22" i="1"/>
  <c r="AB22" i="1" s="1"/>
  <c r="AD21" i="1"/>
  <c r="AC21" i="1"/>
  <c r="M21" i="1"/>
  <c r="AB21" i="1" s="1"/>
  <c r="AD20" i="1"/>
  <c r="AC20" i="1"/>
  <c r="X20" i="1"/>
  <c r="AB20" i="1" s="1"/>
  <c r="AD19" i="1"/>
  <c r="AC19" i="1"/>
  <c r="X19" i="1"/>
  <c r="AB19" i="1" s="1"/>
  <c r="AD18" i="1"/>
  <c r="AC18" i="1"/>
  <c r="M18" i="1"/>
  <c r="AB18" i="1" s="1"/>
  <c r="AD17" i="1"/>
  <c r="AC17" i="1"/>
  <c r="X17" i="1"/>
  <c r="AB17" i="1" s="1"/>
  <c r="AD16" i="1"/>
  <c r="AC16" i="1"/>
  <c r="AB16" i="1"/>
  <c r="M16" i="1"/>
  <c r="AD15" i="1"/>
  <c r="AC15" i="1"/>
  <c r="X15" i="1"/>
  <c r="AB15" i="1" s="1"/>
  <c r="AD14" i="1"/>
  <c r="AC14" i="1"/>
  <c r="AB14" i="1"/>
  <c r="M14" i="1"/>
  <c r="AD13" i="1"/>
  <c r="AC13" i="1"/>
  <c r="X13" i="1"/>
  <c r="M13" i="1"/>
  <c r="Z33" i="7"/>
  <c r="T33" i="7"/>
  <c r="S33" i="7"/>
  <c r="R33" i="7"/>
  <c r="Q33" i="7"/>
  <c r="O33" i="7"/>
  <c r="I33" i="7"/>
  <c r="H33" i="7"/>
  <c r="G33" i="7"/>
  <c r="F33" i="7"/>
  <c r="AD29" i="7"/>
  <c r="Z38" i="6"/>
  <c r="O38" i="6"/>
  <c r="I38" i="6"/>
  <c r="H38" i="6"/>
  <c r="G38" i="6"/>
  <c r="F38" i="6"/>
  <c r="V38" i="6"/>
  <c r="T38" i="6"/>
  <c r="S38" i="6"/>
  <c r="R38" i="6"/>
  <c r="Q38" i="6"/>
  <c r="AD37" i="6"/>
  <c r="X37" i="6"/>
  <c r="AB37" i="6" s="1"/>
  <c r="AD32" i="6"/>
  <c r="Z43" i="5"/>
  <c r="V43" i="5"/>
  <c r="T43" i="5"/>
  <c r="S43" i="5"/>
  <c r="R43" i="5"/>
  <c r="Q43" i="5"/>
  <c r="AB13" i="1" l="1"/>
  <c r="AC35" i="1"/>
  <c r="AD35" i="1"/>
  <c r="AB23" i="1"/>
  <c r="AB35" i="1"/>
  <c r="X35" i="1"/>
  <c r="M35" i="1"/>
  <c r="O43" i="5"/>
  <c r="H43" i="5"/>
  <c r="I43" i="5"/>
  <c r="G43" i="5"/>
  <c r="F43" i="5"/>
  <c r="AD42" i="5"/>
  <c r="X42" i="5"/>
  <c r="AB42" i="5" s="1"/>
  <c r="AD38" i="5"/>
  <c r="M37" i="5"/>
  <c r="AD36" i="5"/>
  <c r="M36" i="5"/>
  <c r="AB36" i="5" s="1"/>
  <c r="AD35" i="5"/>
  <c r="X35" i="5"/>
  <c r="AB35" i="5" s="1"/>
  <c r="AD34" i="5"/>
  <c r="X34" i="5"/>
  <c r="M34" i="5"/>
  <c r="AD33" i="5"/>
  <c r="X33" i="5"/>
  <c r="AB33" i="5" s="1"/>
  <c r="AD32" i="5"/>
  <c r="M32" i="5"/>
  <c r="AB32" i="5" s="1"/>
  <c r="AD31" i="5"/>
  <c r="X31" i="5"/>
  <c r="M31" i="5"/>
  <c r="M30" i="5"/>
  <c r="X29" i="5"/>
  <c r="AB29" i="5" s="1"/>
  <c r="X28" i="5"/>
  <c r="AB28" i="5" s="1"/>
  <c r="X27" i="5"/>
  <c r="AB27" i="5" s="1"/>
  <c r="AD26" i="5"/>
  <c r="M26" i="5"/>
  <c r="AB26" i="5" s="1"/>
  <c r="M25" i="5"/>
  <c r="AB25" i="5" s="1"/>
  <c r="X24" i="5"/>
  <c r="AB24" i="5" s="1"/>
  <c r="X25" i="7"/>
  <c r="AB31" i="5" l="1"/>
  <c r="AB34" i="5"/>
  <c r="AD25" i="7" l="1"/>
  <c r="M14" i="7" l="1"/>
  <c r="AD20" i="6"/>
  <c r="AB20" i="6"/>
  <c r="S16" i="2"/>
  <c r="J16" i="2"/>
  <c r="S15" i="2"/>
  <c r="J15" i="2"/>
  <c r="S14" i="2"/>
  <c r="S13" i="2"/>
  <c r="M23" i="5" l="1"/>
  <c r="AB23" i="5" s="1"/>
  <c r="X22" i="5"/>
  <c r="M21" i="5"/>
  <c r="M19" i="5"/>
  <c r="AD18" i="5"/>
  <c r="X18" i="5"/>
  <c r="M18" i="5"/>
  <c r="M17" i="5"/>
  <c r="M16" i="5"/>
  <c r="AD15" i="5"/>
  <c r="AD14" i="5"/>
  <c r="M14" i="5"/>
  <c r="AD13" i="5"/>
  <c r="AD43" i="5" s="1"/>
  <c r="M13" i="5"/>
  <c r="M43" i="5" l="1"/>
  <c r="X43" i="5"/>
  <c r="AB21" i="5"/>
  <c r="AB22" i="5"/>
  <c r="AB13" i="5"/>
  <c r="AB14" i="5"/>
  <c r="AB15" i="5"/>
  <c r="AB18" i="5"/>
  <c r="T18" i="9"/>
  <c r="S18" i="9"/>
  <c r="K18" i="9"/>
  <c r="J13" i="9"/>
  <c r="J18" i="9" s="1"/>
  <c r="AD31" i="6"/>
  <c r="X31" i="6"/>
  <c r="AB31" i="6" s="1"/>
  <c r="AD30" i="6"/>
  <c r="M30" i="6"/>
  <c r="AB30" i="6" s="1"/>
  <c r="AD29" i="6"/>
  <c r="X29" i="6"/>
  <c r="M29" i="6"/>
  <c r="AD28" i="6"/>
  <c r="X28" i="6"/>
  <c r="M28" i="6"/>
  <c r="AD27" i="6"/>
  <c r="AB27" i="6"/>
  <c r="AD26" i="6"/>
  <c r="X26" i="6"/>
  <c r="AB26" i="6" s="1"/>
  <c r="AD25" i="6"/>
  <c r="X25" i="6"/>
  <c r="AB25" i="6" s="1"/>
  <c r="AD24" i="6"/>
  <c r="X24" i="6"/>
  <c r="M24" i="6"/>
  <c r="AD23" i="6"/>
  <c r="X23" i="6"/>
  <c r="M23" i="6"/>
  <c r="AD22" i="6"/>
  <c r="X22" i="6"/>
  <c r="M22" i="6"/>
  <c r="AD21" i="6"/>
  <c r="X21" i="6"/>
  <c r="AB21" i="6" s="1"/>
  <c r="AD19" i="6"/>
  <c r="AB19" i="6"/>
  <c r="AD17" i="6"/>
  <c r="X17" i="6"/>
  <c r="AB17" i="6" s="1"/>
  <c r="AD16" i="6"/>
  <c r="AB16" i="6"/>
  <c r="AD15" i="6"/>
  <c r="M15" i="6"/>
  <c r="AB15" i="6" s="1"/>
  <c r="AD14" i="6"/>
  <c r="X14" i="6"/>
  <c r="AD13" i="6"/>
  <c r="M13" i="6"/>
  <c r="AB43" i="5" l="1"/>
  <c r="X38" i="6"/>
  <c r="AD38" i="6"/>
  <c r="M38" i="6"/>
  <c r="AB28" i="6"/>
  <c r="AB13" i="6"/>
  <c r="AB23" i="6"/>
  <c r="AB24" i="6"/>
  <c r="AB29" i="6"/>
  <c r="AB22" i="6"/>
  <c r="AB14" i="6"/>
  <c r="AB38" i="6" l="1"/>
  <c r="T17" i="8"/>
  <c r="K17" i="8"/>
  <c r="S16" i="8"/>
  <c r="S13" i="8"/>
  <c r="S17" i="8" l="1"/>
  <c r="K17" i="10" l="1"/>
  <c r="AD28" i="7"/>
  <c r="M28" i="7"/>
  <c r="AB28" i="7" s="1"/>
  <c r="X27" i="7"/>
  <c r="AB27" i="7" s="1"/>
  <c r="AD26" i="7"/>
  <c r="X26" i="7"/>
  <c r="AB26" i="7" s="1"/>
  <c r="M25" i="7"/>
  <c r="AB25" i="7" s="1"/>
  <c r="AD24" i="7"/>
  <c r="X24" i="7"/>
  <c r="M24" i="7"/>
  <c r="AD23" i="7"/>
  <c r="X23" i="7"/>
  <c r="AB23" i="7" s="1"/>
  <c r="X22" i="7"/>
  <c r="AB22" i="7" s="1"/>
  <c r="AD21" i="7"/>
  <c r="M21" i="7"/>
  <c r="AB21" i="7" s="1"/>
  <c r="AD20" i="7"/>
  <c r="X20" i="7"/>
  <c r="M20" i="7"/>
  <c r="X19" i="7"/>
  <c r="M19" i="7"/>
  <c r="M18" i="7"/>
  <c r="AB18" i="7" s="1"/>
  <c r="AD17" i="7"/>
  <c r="X17" i="7"/>
  <c r="AB17" i="7" s="1"/>
  <c r="AD16" i="7"/>
  <c r="X16" i="7"/>
  <c r="AB16" i="7" s="1"/>
  <c r="AD15" i="7"/>
  <c r="X15" i="7"/>
  <c r="M15" i="7"/>
  <c r="AD14" i="7"/>
  <c r="AB14" i="7"/>
  <c r="AD13" i="7"/>
  <c r="X13" i="7"/>
  <c r="X33" i="7" l="1"/>
  <c r="AB20" i="7"/>
  <c r="AD33" i="7"/>
  <c r="M33" i="7"/>
  <c r="AB13" i="7"/>
  <c r="AB24" i="7"/>
  <c r="AB15" i="7"/>
  <c r="AB19" i="7"/>
  <c r="AB33" i="7" l="1"/>
</calcChain>
</file>

<file path=xl/sharedStrings.xml><?xml version="1.0" encoding="utf-8"?>
<sst xmlns="http://schemas.openxmlformats.org/spreadsheetml/2006/main" count="1184" uniqueCount="303">
  <si>
    <t>ECTS</t>
  </si>
  <si>
    <t>E</t>
  </si>
  <si>
    <t>E-learning</t>
  </si>
  <si>
    <t>sem</t>
  </si>
  <si>
    <t>E-l</t>
  </si>
  <si>
    <t>FACULTY</t>
  </si>
  <si>
    <t>Faculty of Medicine with the Division of Dentistry</t>
  </si>
  <si>
    <t>Program</t>
  </si>
  <si>
    <t>Specialty</t>
  </si>
  <si>
    <t>Level of study</t>
  </si>
  <si>
    <t>Master studies</t>
  </si>
  <si>
    <t>Profile</t>
  </si>
  <si>
    <t>Form of study</t>
  </si>
  <si>
    <t>full time</t>
  </si>
  <si>
    <t>Year of Study</t>
  </si>
  <si>
    <t>Academic Year</t>
  </si>
  <si>
    <t>5th Year</t>
  </si>
  <si>
    <t>l</t>
  </si>
  <si>
    <t>lecture</t>
  </si>
  <si>
    <t>seminar</t>
  </si>
  <si>
    <t>c</t>
  </si>
  <si>
    <t>classes</t>
  </si>
  <si>
    <t>cc</t>
  </si>
  <si>
    <t>clinical classes</t>
  </si>
  <si>
    <t>pc</t>
  </si>
  <si>
    <t>practical classes</t>
  </si>
  <si>
    <t>T</t>
  </si>
  <si>
    <t>training</t>
  </si>
  <si>
    <t>s-l</t>
  </si>
  <si>
    <t>self-learning</t>
  </si>
  <si>
    <t>No.</t>
  </si>
  <si>
    <t>Courses</t>
  </si>
  <si>
    <t>Head of Department/Coordinator</t>
  </si>
  <si>
    <t>Hours</t>
  </si>
  <si>
    <t>Number of hours/year</t>
  </si>
  <si>
    <t>ECTS/year</t>
  </si>
  <si>
    <t>hours/sem.</t>
  </si>
  <si>
    <t>E-exam, CG-credit with grade, C-credit</t>
  </si>
  <si>
    <t>Oral Surgery</t>
  </si>
  <si>
    <t>Maxillofacial Surgery &amp; Oncology</t>
  </si>
  <si>
    <t>Physiotherapy in Dentistry</t>
  </si>
  <si>
    <t>Gerostomatology</t>
  </si>
  <si>
    <t>Orthodontics</t>
  </si>
  <si>
    <t>Medical Certification</t>
  </si>
  <si>
    <t>Periodontology and Oral Mucosal Diseases</t>
  </si>
  <si>
    <t>Prosthetic Dentistry</t>
  </si>
  <si>
    <t>Integrated Pediatric Dentistry</t>
  </si>
  <si>
    <t>Integrated Adult Dentistry</t>
  </si>
  <si>
    <t>1.</t>
  </si>
  <si>
    <t>2.</t>
  </si>
  <si>
    <t>3.</t>
  </si>
  <si>
    <t>4.</t>
  </si>
  <si>
    <t>Electives</t>
  </si>
  <si>
    <t>Total</t>
  </si>
  <si>
    <t>CG</t>
  </si>
  <si>
    <t>E-Learning</t>
  </si>
  <si>
    <t>self-Learning</t>
  </si>
  <si>
    <t>Esthetic Dentistry</t>
  </si>
  <si>
    <t>Implantology</t>
  </si>
  <si>
    <t>Pre-prosthetic Bone Base Preparation</t>
  </si>
  <si>
    <t>Prof. Jerzy Sokołowski DMD, PhD</t>
  </si>
  <si>
    <t>Prof. Joanna Szczepańska DMD, PhD</t>
  </si>
  <si>
    <t>Dean's Signature</t>
  </si>
  <si>
    <t>Pediatric Dentistry &amp; Dental Prevention</t>
  </si>
  <si>
    <t>Prof. Sebastian Kłosek MD, DMD, MA, PhD</t>
  </si>
  <si>
    <t>Joanna Ruszkowska MD, PhD</t>
  </si>
  <si>
    <t>Assoc. Prof. Konrad Małkiewicz MD, PhD</t>
  </si>
  <si>
    <t>general academic</t>
  </si>
  <si>
    <t>Prof. Marcin Kozakiewicz DMD, PhD</t>
  </si>
  <si>
    <t>Krzysztof Sokołowski DMD, PhD</t>
  </si>
  <si>
    <t>courses</t>
  </si>
  <si>
    <t>module</t>
  </si>
  <si>
    <t>clinical - dental medicine</t>
  </si>
  <si>
    <t>Prof. Beata Dejak DMD, PhD</t>
  </si>
  <si>
    <t>Aleksandra Palatyńska-Ulatowska DMD, PhD</t>
  </si>
  <si>
    <t>Prof. Anna Janas-Naze DMD, PhD</t>
  </si>
  <si>
    <t>Conservative Dentistry with Endodontics (CD)</t>
  </si>
  <si>
    <t>Conservative Dentistry with Endodontics (E)</t>
  </si>
  <si>
    <t>A.Palatyńska-Ulatowska DMD, PhD</t>
  </si>
  <si>
    <t>Faculty of Medicine
with the Division of Dentistry</t>
  </si>
  <si>
    <t>e-</t>
  </si>
  <si>
    <t>5DMD</t>
  </si>
  <si>
    <t>FACULTY:</t>
  </si>
  <si>
    <t>Program:</t>
  </si>
  <si>
    <t>Specialty:</t>
  </si>
  <si>
    <t>Level of study:</t>
  </si>
  <si>
    <t>Profile:</t>
  </si>
  <si>
    <t>Form of study:</t>
  </si>
  <si>
    <t>Year of Study:</t>
  </si>
  <si>
    <t>Academic Year:</t>
  </si>
  <si>
    <t>Deantal Radiology</t>
  </si>
  <si>
    <t>Prof. Agata Majos MD, PhD</t>
  </si>
  <si>
    <t>medicine of oral health</t>
  </si>
  <si>
    <t>restorative dentistry</t>
  </si>
  <si>
    <t>dentistry of developmental age</t>
  </si>
  <si>
    <t>Public Health</t>
  </si>
  <si>
    <t>Medical Education in Poland</t>
  </si>
  <si>
    <t>generic competences in dentistry</t>
  </si>
  <si>
    <t>Prof. Anna Lipert DSc, PhD</t>
  </si>
  <si>
    <t>2024/2025</t>
  </si>
  <si>
    <t>2028/2029</t>
  </si>
  <si>
    <t>2027/2028</t>
  </si>
  <si>
    <t xml:space="preserve"> </t>
  </si>
  <si>
    <t>1st Year</t>
  </si>
  <si>
    <t>preclinical - general medicine</t>
  </si>
  <si>
    <t>Human Anatomy</t>
  </si>
  <si>
    <t>Histology, Cytology and Embryology</t>
  </si>
  <si>
    <t>Biophysics</t>
  </si>
  <si>
    <t>Medical Biology</t>
  </si>
  <si>
    <t>Prof. Ewa Brzezieńska-Lasota MD, PhD</t>
  </si>
  <si>
    <t>5.</t>
  </si>
  <si>
    <t>Chemistry</t>
  </si>
  <si>
    <t>clinical - general medicine</t>
  </si>
  <si>
    <t>6.</t>
  </si>
  <si>
    <t>First Medical Aid</t>
  </si>
  <si>
    <t>Prof. Tomasz Gaszyński MD, PhD</t>
  </si>
  <si>
    <t>7.</t>
  </si>
  <si>
    <t>Emergency &amp; Disaster Medicine</t>
  </si>
  <si>
    <t>8.</t>
  </si>
  <si>
    <t>Preclinical Dentistry</t>
  </si>
  <si>
    <t>Barbara Łapińska DMD, PhD</t>
  </si>
  <si>
    <t>9.</t>
  </si>
  <si>
    <t>Occupational Safety</t>
  </si>
  <si>
    <t>Renata Kielan MA</t>
  </si>
  <si>
    <t>C</t>
  </si>
  <si>
    <t>10.</t>
  </si>
  <si>
    <t>Library Training</t>
  </si>
  <si>
    <t>Witold Kozakiewicz MA, Eng</t>
  </si>
  <si>
    <t>11.</t>
  </si>
  <si>
    <t>Polish</t>
  </si>
  <si>
    <t>Kinga Studzińska-Pasieka PhD</t>
  </si>
  <si>
    <t>12.</t>
  </si>
  <si>
    <t>History of Medicine</t>
  </si>
  <si>
    <t>Biegańska Płonka MD, PhD</t>
  </si>
  <si>
    <t>13.</t>
  </si>
  <si>
    <t>Ethics in Dentistry</t>
  </si>
  <si>
    <t>Anna Alichniewicz MD, PhD</t>
  </si>
  <si>
    <t>14.</t>
  </si>
  <si>
    <t>Introduction to Medical &amp; Academic Professionalism</t>
  </si>
  <si>
    <t>Prof. Janusz Janczukowicz MD, PhD</t>
  </si>
  <si>
    <t>15.</t>
  </si>
  <si>
    <t>Computer Science</t>
  </si>
  <si>
    <t>Prof. Radosław Zajdel MD, PhD</t>
  </si>
  <si>
    <t>16.</t>
  </si>
  <si>
    <t>Management in Dentistry</t>
  </si>
  <si>
    <t>Hanna Saryusz-Wolska MD, PhD</t>
  </si>
  <si>
    <t>17.</t>
  </si>
  <si>
    <t>Physical Education</t>
  </si>
  <si>
    <t>18.</t>
  </si>
  <si>
    <t>19.</t>
  </si>
  <si>
    <t>Summer Training</t>
  </si>
  <si>
    <t>History of Philosophy</t>
  </si>
  <si>
    <t>Strategies of Coping with Stress</t>
  </si>
  <si>
    <t>Prof. Anna Zalewska-Janowska MD, PhD</t>
  </si>
  <si>
    <t>Sociology</t>
  </si>
  <si>
    <t>Magdalena Wieczorkowska MD, PhD</t>
  </si>
  <si>
    <t>Medicine &amp; Art.</t>
  </si>
  <si>
    <t>2nd Year</t>
  </si>
  <si>
    <t>Biochemistry</t>
  </si>
  <si>
    <t>Prof. Tomasz Boczek MD, PhD</t>
  </si>
  <si>
    <t>Immunology</t>
  </si>
  <si>
    <t>Prof. A.Zalewska-Janowska MD, PhD</t>
  </si>
  <si>
    <t>Human Physiology</t>
  </si>
  <si>
    <t>Prof. Anna Walczewska MD, PhD</t>
  </si>
  <si>
    <t>Pregnancy Physiology</t>
  </si>
  <si>
    <t>Prof. Piotr Sieroszewski MD, PhD</t>
  </si>
  <si>
    <t>Pharmacology</t>
  </si>
  <si>
    <t>Prof. Edward Kowalczyk MD, PhD</t>
  </si>
  <si>
    <t>Medical Genetics</t>
  </si>
  <si>
    <t>Prof. Agnieszka Zmysłowska MD, PhD</t>
  </si>
  <si>
    <t xml:space="preserve">Microbiology </t>
  </si>
  <si>
    <t>Assoc. Prof. D.Pastuszak-Lewandoska MD, PhD</t>
  </si>
  <si>
    <t>Parasitology &amp; Mycology</t>
  </si>
  <si>
    <t>Pathophysiology</t>
  </si>
  <si>
    <t>Tomasz Kun MD, PhD</t>
  </si>
  <si>
    <t>Rehabilitation</t>
  </si>
  <si>
    <t>Prof. Jolanta Kujawa MD, PhD</t>
  </si>
  <si>
    <t>General Radiology</t>
  </si>
  <si>
    <t>Physiology of Masticatory System</t>
  </si>
  <si>
    <t>Ergonomics</t>
  </si>
  <si>
    <t>Prof. Monika Łukomska-Szymańska DMD, PhD</t>
  </si>
  <si>
    <t>Introduction to Meterial Science</t>
  </si>
  <si>
    <t>Conservative Material Science</t>
  </si>
  <si>
    <t>Preclinical Conservative Dentistry</t>
  </si>
  <si>
    <t>Preclinical Pediatric Dentistry &amp; Dental Prevention</t>
  </si>
  <si>
    <t>Social Dentistry</t>
  </si>
  <si>
    <t>Prof. Ewelina Gaszyńska MD, PhD</t>
  </si>
  <si>
    <t>20.</t>
  </si>
  <si>
    <t>Medical Psychology</t>
  </si>
  <si>
    <t>Krzysztof Pękala MD, PhD</t>
  </si>
  <si>
    <t>21.</t>
  </si>
  <si>
    <t>22.</t>
  </si>
  <si>
    <t>23.</t>
  </si>
  <si>
    <t>2025/2026</t>
  </si>
  <si>
    <t>Practical Professional Dilemmas in the Dentist Work</t>
  </si>
  <si>
    <t>Prof. J. Janczukowicz MD, PhD</t>
  </si>
  <si>
    <t>Bone Metabolism Disorders</t>
  </si>
  <si>
    <t>Prof. Ewa Sewerynek MD, PhD</t>
  </si>
  <si>
    <t>Sign Language</t>
  </si>
  <si>
    <t>Agnieszka Kotarba MA</t>
  </si>
  <si>
    <t>3rd Year</t>
  </si>
  <si>
    <t>preclinical -general medicine</t>
  </si>
  <si>
    <t xml:space="preserve">E </t>
  </si>
  <si>
    <t>Pathomorphology</t>
  </si>
  <si>
    <t>Prof. Radzisław Kordek MD, PhD</t>
  </si>
  <si>
    <t>General Surgery &amp; Oncology (General Surgery)</t>
  </si>
  <si>
    <t>Prof. Janusz Strzelczyk MD, PhD</t>
  </si>
  <si>
    <t>General Surgery &amp; Oncology (Oncology)</t>
  </si>
  <si>
    <t>Prof. Janusz Piekarski MD, PhD</t>
  </si>
  <si>
    <t>General Surgery &amp; Oncology</t>
  </si>
  <si>
    <t>Internal Diseases</t>
  </si>
  <si>
    <t>Prof. Jarosław Kasprzak MD, PhD</t>
  </si>
  <si>
    <t>Internal Diseaes (Cardiology)</t>
  </si>
  <si>
    <t>Prof. Jarosław Drożdż MD, PhD</t>
  </si>
  <si>
    <t xml:space="preserve">Cardiologic Problems in Dentistry </t>
  </si>
  <si>
    <t>Prof. Jerzy Krzysztof Wranicz MD, PhD</t>
  </si>
  <si>
    <t>Infectious Diseases</t>
  </si>
  <si>
    <t>Prof. Ewa Majda-Stanisławska MD, PhD</t>
  </si>
  <si>
    <t>Pediatrics</t>
  </si>
  <si>
    <t>Prof. Joanna Jerzyńska MD, PhD</t>
  </si>
  <si>
    <t>Ophthalmology</t>
  </si>
  <si>
    <t>Prof. Arleta Waszczykowska MD, PhD</t>
  </si>
  <si>
    <t>Pathology of Oral Cavity</t>
  </si>
  <si>
    <t>Prof. S. Kłosek MD, DMD, MA, PhD</t>
  </si>
  <si>
    <t>Preclinical Oral Surgery</t>
  </si>
  <si>
    <t>Preclinical Periodontology</t>
  </si>
  <si>
    <t>Preclinical Endodontics</t>
  </si>
  <si>
    <t>A. Palatyńska-Ulatowska DMD, PhD</t>
  </si>
  <si>
    <t>Prosthetics Material Science</t>
  </si>
  <si>
    <t>Preclinical Prosthetic Dentistry</t>
  </si>
  <si>
    <t>Functions of Oromandibular System</t>
  </si>
  <si>
    <t>Dental Radiology</t>
  </si>
  <si>
    <t>Preclinical Orthodontics</t>
  </si>
  <si>
    <t>Assoc. Prof. K. Małkiewicz MD, PhD</t>
  </si>
  <si>
    <t>Law in Medicine</t>
  </si>
  <si>
    <t>Prof. Rafał Kubiak PhD</t>
  </si>
  <si>
    <t>Legal Aspects of Dentistry Practice</t>
  </si>
  <si>
    <t>Statisctics of Scientific Reserch</t>
  </si>
  <si>
    <t xml:space="preserve">Prof. Irena Maniecka-Bryła MD, PhD                </t>
  </si>
  <si>
    <t>Methodology of Scientific Research</t>
  </si>
  <si>
    <t>Prof. W. Fendler MD, PhD</t>
  </si>
  <si>
    <t>Healthy Nutruition</t>
  </si>
  <si>
    <t>Prof. Leokadia Bąk-Romaniszyn MD, PhD</t>
  </si>
  <si>
    <t>Interpersonal Communication in Dental Surgery</t>
  </si>
  <si>
    <t>Katarzyna Pawlak-Sobczak PhD</t>
  </si>
  <si>
    <t>2026/2027</t>
  </si>
  <si>
    <t>4th Year</t>
  </si>
  <si>
    <t xml:space="preserve">Prof. Jerzy Sokołowski DMD, PhD  </t>
  </si>
  <si>
    <t>Forensic Medicine</t>
  </si>
  <si>
    <t>Agnieszka Jurczyk MD, PhD</t>
  </si>
  <si>
    <t>Anesthesiology &amp; Resuscitation</t>
  </si>
  <si>
    <t>Clinical Pharmacology</t>
  </si>
  <si>
    <t>Prof. Jacek Kasznicki MD, PhD</t>
  </si>
  <si>
    <t>Neurology</t>
  </si>
  <si>
    <t>Prof. Jacek  Rożniecki MD, PhD</t>
  </si>
  <si>
    <t>Otolaryngology</t>
  </si>
  <si>
    <t>Prof. Magdalena Józefowicz-Korczyńska MD, PhD</t>
  </si>
  <si>
    <t xml:space="preserve">Dermatology &amp; Venerology  </t>
  </si>
  <si>
    <t>Prof. Anna Woźniacka MD, PhD</t>
  </si>
  <si>
    <t>Periodontology &amp; Oral Mucosal Diseases</t>
  </si>
  <si>
    <t>Functions of Oromadibular System</t>
  </si>
  <si>
    <t>What to do with a Polish speaking patient?</t>
  </si>
  <si>
    <t>Polish for Dental Practitioners</t>
  </si>
  <si>
    <t>Headaches</t>
  </si>
  <si>
    <t>Prof. Andrzej Bogucki MD, PhD</t>
  </si>
  <si>
    <t>Aseptics &amp; Antiseptics</t>
  </si>
  <si>
    <t>Prof. Marcin Kozakiewicz DDS,  PhD</t>
  </si>
  <si>
    <t>Winter semester 9</t>
  </si>
  <si>
    <t>Summer semester 10</t>
  </si>
  <si>
    <t>Summer semester 8</t>
  </si>
  <si>
    <t>Winter semester 7</t>
  </si>
  <si>
    <t>Winter semester 5</t>
  </si>
  <si>
    <t>Summer semester 6</t>
  </si>
  <si>
    <t>Winter semester 3</t>
  </si>
  <si>
    <t>Summer semester 4</t>
  </si>
  <si>
    <t>Winter semester 1</t>
  </si>
  <si>
    <t>Summer semester 2</t>
  </si>
  <si>
    <t xml:space="preserve">CG </t>
  </si>
  <si>
    <t>Posterior tooth direct reconstruction techniques</t>
  </si>
  <si>
    <t>Professionalism in scientific research</t>
  </si>
  <si>
    <t>Anterior tooth direct reconstruction techniques</t>
  </si>
  <si>
    <r>
      <t>Prof. Beata Dejak DMD, PhD</t>
    </r>
    <r>
      <rPr>
        <i/>
        <sz val="11"/>
        <rFont val="Arial"/>
        <family val="2"/>
        <charset val="238"/>
      </rPr>
      <t xml:space="preserve">  </t>
    </r>
  </si>
  <si>
    <t>A Child in a Dental Office.
What should you prepare for?</t>
  </si>
  <si>
    <t>Jacek Szymański MD, PhD</t>
  </si>
  <si>
    <t>Krzysztof Bortnik MD, PhD</t>
  </si>
  <si>
    <t>Elective - Practical Professional Dilemmas in the Dentist Work</t>
  </si>
  <si>
    <t>Elective - Bone Metabolism Disorders</t>
  </si>
  <si>
    <t>Elective - Sign Language</t>
  </si>
  <si>
    <t>Prof. Radosław Bednarek MD, PhD</t>
  </si>
  <si>
    <t>Piotr Brzeziński MD, PhD</t>
  </si>
  <si>
    <t>5 DMD</t>
  </si>
  <si>
    <t>Contact hours/year</t>
  </si>
  <si>
    <t>Self-learning hours/year</t>
  </si>
  <si>
    <t xml:space="preserve">Winter Semester I </t>
  </si>
  <si>
    <t xml:space="preserve">Summes Semester II </t>
  </si>
  <si>
    <t>contact hours/sem.</t>
  </si>
  <si>
    <t>Self-learning hrs./sem.</t>
  </si>
  <si>
    <t>Prof. Agnieszka Śliwińska MD, PhD</t>
  </si>
  <si>
    <r>
      <rPr>
        <b/>
        <sz val="11"/>
        <rFont val="Arial"/>
        <family val="2"/>
        <charset val="238"/>
      </rPr>
      <t>Elective</t>
    </r>
    <r>
      <rPr>
        <sz val="11"/>
        <rFont val="Arial"/>
        <family val="2"/>
        <charset val="238"/>
      </rPr>
      <t xml:space="preserve"> - Sociology</t>
    </r>
  </si>
  <si>
    <r>
      <rPr>
        <b/>
        <sz val="11"/>
        <rFont val="Arial"/>
        <family val="2"/>
        <charset val="238"/>
      </rPr>
      <t>Elective</t>
    </r>
    <r>
      <rPr>
        <sz val="11"/>
        <rFont val="Arial"/>
        <family val="2"/>
        <charset val="238"/>
      </rPr>
      <t xml:space="preserve"> - Medicine &amp; Art.</t>
    </r>
  </si>
  <si>
    <r>
      <rPr>
        <b/>
        <sz val="11"/>
        <rFont val="Arial"/>
        <family val="2"/>
        <charset val="238"/>
      </rPr>
      <t>Elective</t>
    </r>
    <r>
      <rPr>
        <sz val="11"/>
        <rFont val="Arial"/>
        <family val="2"/>
        <charset val="238"/>
      </rPr>
      <t xml:space="preserve"> - History of Philosophy</t>
    </r>
  </si>
  <si>
    <r>
      <rPr>
        <b/>
        <sz val="11"/>
        <rFont val="Arial"/>
        <family val="2"/>
        <charset val="238"/>
      </rPr>
      <t>Elective</t>
    </r>
    <r>
      <rPr>
        <sz val="11"/>
        <rFont val="Arial"/>
        <family val="2"/>
        <charset val="238"/>
      </rPr>
      <t xml:space="preserve"> - Strategies of Coping with Stress</t>
    </r>
  </si>
  <si>
    <t>recruitment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</si>
</sst>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72">
    <font>
      <sz val="10"/>
      <name val="Arial CE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name val="Calibri"/>
      <family val="2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sz val="9"/>
      <name val="Tahoma"/>
      <family val="2"/>
      <charset val="238"/>
    </font>
    <font>
      <b/>
      <sz val="11"/>
      <name val="Arial"/>
      <family val="2"/>
      <charset val="238"/>
    </font>
    <font>
      <sz val="10"/>
      <name val="Tahoma"/>
      <family val="2"/>
      <charset val="238"/>
    </font>
    <font>
      <sz val="14"/>
      <name val="Tahoma"/>
      <family val="2"/>
      <charset val="238"/>
    </font>
    <font>
      <b/>
      <sz val="10"/>
      <color theme="2" tint="-0.249977111117893"/>
      <name val="Arial"/>
      <family val="2"/>
      <charset val="238"/>
    </font>
    <font>
      <sz val="11"/>
      <name val="Tahoma"/>
      <family val="2"/>
      <charset val="238"/>
    </font>
    <font>
      <b/>
      <sz val="9"/>
      <name val="Tahoma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sz val="11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1"/>
      <color rgb="FFFF0000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color indexed="10"/>
      <name val="Arial CE"/>
      <charset val="238"/>
    </font>
    <font>
      <b/>
      <sz val="11"/>
      <color rgb="FFFF0000"/>
      <name val="Times New Roman"/>
      <family val="1"/>
      <charset val="238"/>
    </font>
    <font>
      <sz val="11"/>
      <color indexed="10"/>
      <name val="Arial CE"/>
      <charset val="238"/>
    </font>
    <font>
      <b/>
      <sz val="11"/>
      <name val="Times New Roman"/>
      <family val="1"/>
      <charset val="238"/>
    </font>
    <font>
      <b/>
      <sz val="10"/>
      <color rgb="FF7030A0"/>
      <name val="Arial"/>
      <family val="2"/>
      <charset val="238"/>
    </font>
    <font>
      <b/>
      <sz val="11"/>
      <color rgb="FF7030A0"/>
      <name val="Times New Roman"/>
      <family val="1"/>
      <charset val="238"/>
    </font>
    <font>
      <sz val="11"/>
      <color rgb="FF7030A0"/>
      <name val="Cambria"/>
      <family val="1"/>
      <charset val="238"/>
    </font>
    <font>
      <sz val="10"/>
      <color rgb="FF7030A0"/>
      <name val="Cambria"/>
      <family val="1"/>
      <charset val="238"/>
    </font>
    <font>
      <sz val="10"/>
      <color rgb="FF7030A0"/>
      <name val="Arial CE"/>
      <charset val="238"/>
    </font>
    <font>
      <sz val="11"/>
      <color rgb="FF7030A0"/>
      <name val="Arial CE"/>
      <charset val="238"/>
    </font>
    <font>
      <b/>
      <sz val="10"/>
      <color rgb="FFFF0000"/>
      <name val="Arial CE"/>
      <charset val="238"/>
    </font>
    <font>
      <b/>
      <sz val="10"/>
      <name val="Tahoma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FF0000"/>
      <name val="Tahoma"/>
      <family val="2"/>
      <charset val="238"/>
    </font>
    <font>
      <sz val="14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indexed="10"/>
      <name val="Arial"/>
      <family val="2"/>
      <charset val="238"/>
    </font>
    <font>
      <sz val="9"/>
      <color indexed="12"/>
      <name val="Arial"/>
      <family val="2"/>
      <charset val="238"/>
    </font>
    <font>
      <sz val="9"/>
      <name val="Arial"/>
      <family val="2"/>
      <charset val="238"/>
    </font>
    <font>
      <sz val="8"/>
      <name val="Arial CE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63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indexed="12"/>
      <name val="Arial"/>
      <family val="2"/>
      <charset val="238"/>
    </font>
    <font>
      <i/>
      <sz val="11"/>
      <name val="Arial"/>
      <family val="2"/>
      <charset val="238"/>
    </font>
    <font>
      <sz val="11"/>
      <color rgb="FF7030A0"/>
      <name val="Arial"/>
      <family val="2"/>
      <charset val="238"/>
    </font>
    <font>
      <sz val="7.5"/>
      <name val="Arial CE"/>
      <charset val="238"/>
    </font>
    <font>
      <b/>
      <sz val="14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11" borderId="9" applyNumberFormat="0" applyFont="0" applyAlignment="0" applyProtection="0"/>
    <xf numFmtId="0" fontId="1" fillId="0" borderId="0"/>
  </cellStyleXfs>
  <cellXfs count="9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 wrapText="1"/>
    </xf>
    <xf numFmtId="0" fontId="18" fillId="0" borderId="0" xfId="0" applyFont="1"/>
    <xf numFmtId="1" fontId="21" fillId="0" borderId="16" xfId="0" applyNumberFormat="1" applyFont="1" applyBorder="1" applyAlignment="1">
      <alignment horizontal="center"/>
    </xf>
    <xf numFmtId="1" fontId="21" fillId="0" borderId="17" xfId="0" applyNumberFormat="1" applyFont="1" applyBorder="1" applyAlignment="1">
      <alignment horizontal="center"/>
    </xf>
    <xf numFmtId="1" fontId="21" fillId="0" borderId="18" xfId="0" applyNumberFormat="1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4" xfId="0" applyFont="1" applyBorder="1"/>
    <xf numFmtId="0" fontId="20" fillId="0" borderId="2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/>
    <xf numFmtId="0" fontId="22" fillId="0" borderId="30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center" vertical="center" textRotation="90" wrapText="1"/>
    </xf>
    <xf numFmtId="0" fontId="22" fillId="0" borderId="31" xfId="0" applyFont="1" applyBorder="1" applyAlignment="1">
      <alignment horizontal="center" vertical="center" textRotation="90"/>
    </xf>
    <xf numFmtId="0" fontId="22" fillId="12" borderId="31" xfId="0" applyFont="1" applyFill="1" applyBorder="1" applyAlignment="1">
      <alignment horizontal="center" vertical="center" textRotation="90"/>
    </xf>
    <xf numFmtId="0" fontId="22" fillId="0" borderId="24" xfId="0" applyFont="1" applyBorder="1" applyAlignment="1">
      <alignment horizontal="center" vertical="center" textRotation="90"/>
    </xf>
    <xf numFmtId="0" fontId="22" fillId="0" borderId="10" xfId="0" applyFont="1" applyBorder="1" applyAlignment="1">
      <alignment horizontal="center" vertical="center" textRotation="90" wrapText="1"/>
    </xf>
    <xf numFmtId="0" fontId="2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18" xfId="0" applyFont="1" applyBorder="1"/>
    <xf numFmtId="0" fontId="22" fillId="0" borderId="40" xfId="0" applyFont="1" applyBorder="1" applyAlignment="1">
      <alignment horizontal="center" vertical="center" textRotation="90"/>
    </xf>
    <xf numFmtId="0" fontId="22" fillId="0" borderId="42" xfId="0" applyFont="1" applyBorder="1" applyAlignment="1">
      <alignment horizontal="center" vertical="center" textRotation="90" wrapText="1"/>
    </xf>
    <xf numFmtId="0" fontId="22" fillId="0" borderId="42" xfId="0" applyFont="1" applyBorder="1" applyAlignment="1">
      <alignment horizontal="center" vertical="center" textRotation="90"/>
    </xf>
    <xf numFmtId="0" fontId="22" fillId="13" borderId="24" xfId="0" applyFont="1" applyFill="1" applyBorder="1" applyAlignment="1">
      <alignment horizontal="center" vertical="center" textRotation="90"/>
    </xf>
    <xf numFmtId="0" fontId="23" fillId="0" borderId="0" xfId="0" applyFont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1" fontId="23" fillId="0" borderId="17" xfId="0" applyNumberFormat="1" applyFont="1" applyBorder="1" applyAlignment="1">
      <alignment horizontal="center"/>
    </xf>
    <xf numFmtId="1" fontId="23" fillId="0" borderId="18" xfId="0" applyNumberFormat="1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15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41" xfId="0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 wrapText="1"/>
    </xf>
    <xf numFmtId="0" fontId="0" fillId="0" borderId="32" xfId="0" applyBorder="1"/>
    <xf numFmtId="0" fontId="21" fillId="0" borderId="46" xfId="0" applyFont="1" applyBorder="1" applyAlignment="1">
      <alignment horizontal="center" vertical="center"/>
    </xf>
    <xf numFmtId="1" fontId="21" fillId="0" borderId="33" xfId="0" applyNumberFormat="1" applyFont="1" applyBorder="1" applyAlignment="1">
      <alignment horizontal="center"/>
    </xf>
    <xf numFmtId="1" fontId="21" fillId="0" borderId="44" xfId="0" applyNumberFormat="1" applyFont="1" applyBorder="1" applyAlignment="1">
      <alignment horizontal="center"/>
    </xf>
    <xf numFmtId="1" fontId="21" fillId="0" borderId="37" xfId="0" applyNumberFormat="1" applyFont="1" applyBorder="1" applyAlignment="1">
      <alignment horizontal="center"/>
    </xf>
    <xf numFmtId="0" fontId="20" fillId="0" borderId="46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1" fontId="23" fillId="0" borderId="34" xfId="0" applyNumberFormat="1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0" xfId="0" applyFont="1" applyAlignment="1">
      <alignment vertical="center"/>
    </xf>
    <xf numFmtId="0" fontId="23" fillId="0" borderId="16" xfId="0" applyFont="1" applyBorder="1" applyAlignment="1">
      <alignment horizontal="left" vertical="center" wrapText="1"/>
    </xf>
    <xf numFmtId="1" fontId="23" fillId="0" borderId="16" xfId="0" applyNumberFormat="1" applyFont="1" applyBorder="1" applyAlignment="1">
      <alignment horizontal="center"/>
    </xf>
    <xf numFmtId="0" fontId="21" fillId="0" borderId="43" xfId="0" applyFont="1" applyBorder="1" applyAlignment="1">
      <alignment horizontal="center" vertical="center"/>
    </xf>
    <xf numFmtId="0" fontId="23" fillId="0" borderId="36" xfId="0" applyFont="1" applyBorder="1"/>
    <xf numFmtId="0" fontId="21" fillId="0" borderId="35" xfId="0" applyFont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2" fillId="12" borderId="24" xfId="0" applyFont="1" applyFill="1" applyBorder="1" applyAlignment="1">
      <alignment horizontal="center" vertical="center" textRotation="90"/>
    </xf>
    <xf numFmtId="0" fontId="22" fillId="0" borderId="40" xfId="0" applyFont="1" applyBorder="1" applyAlignment="1">
      <alignment horizontal="center" vertical="center" textRotation="90" wrapText="1"/>
    </xf>
    <xf numFmtId="0" fontId="29" fillId="0" borderId="0" xfId="0" applyFont="1"/>
    <xf numFmtId="0" fontId="31" fillId="0" borderId="0" xfId="0" applyFont="1"/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22" fillId="0" borderId="68" xfId="0" applyFont="1" applyBorder="1" applyAlignment="1">
      <alignment horizontal="center" vertical="center" wrapText="1"/>
    </xf>
    <xf numFmtId="0" fontId="34" fillId="0" borderId="0" xfId="0" applyFont="1"/>
    <xf numFmtId="0" fontId="35" fillId="0" borderId="41" xfId="0" applyFont="1" applyBorder="1" applyAlignment="1">
      <alignment horizontal="center" vertical="center" textRotation="90"/>
    </xf>
    <xf numFmtId="0" fontId="35" fillId="0" borderId="54" xfId="0" applyFont="1" applyBorder="1" applyAlignment="1">
      <alignment horizontal="center" vertical="center" textRotation="90"/>
    </xf>
    <xf numFmtId="0" fontId="35" fillId="0" borderId="69" xfId="0" applyFont="1" applyBorder="1" applyAlignment="1">
      <alignment horizontal="center" vertical="center" textRotation="90"/>
    </xf>
    <xf numFmtId="0" fontId="35" fillId="12" borderId="24" xfId="0" applyFont="1" applyFill="1" applyBorder="1" applyAlignment="1">
      <alignment horizontal="center" vertical="center" textRotation="90"/>
    </xf>
    <xf numFmtId="0" fontId="35" fillId="0" borderId="24" xfId="0" applyFont="1" applyBorder="1" applyAlignment="1">
      <alignment horizontal="center" vertical="center" textRotation="90"/>
    </xf>
    <xf numFmtId="0" fontId="35" fillId="0" borderId="24" xfId="0" applyFont="1" applyBorder="1" applyAlignment="1">
      <alignment horizontal="center" vertical="center" textRotation="90" wrapText="1"/>
    </xf>
    <xf numFmtId="0" fontId="35" fillId="0" borderId="50" xfId="0" applyFont="1" applyBorder="1" applyAlignment="1">
      <alignment horizontal="center" vertical="center" textRotation="90"/>
    </xf>
    <xf numFmtId="0" fontId="35" fillId="0" borderId="53" xfId="0" applyFont="1" applyBorder="1" applyAlignment="1">
      <alignment horizontal="center" vertical="center" textRotation="90"/>
    </xf>
    <xf numFmtId="0" fontId="21" fillId="0" borderId="58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1" fontId="21" fillId="0" borderId="44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0" fillId="0" borderId="41" xfId="0" applyFont="1" applyBorder="1"/>
    <xf numFmtId="0" fontId="20" fillId="0" borderId="53" xfId="0" applyFont="1" applyBorder="1"/>
    <xf numFmtId="0" fontId="37" fillId="0" borderId="0" xfId="0" applyFont="1"/>
    <xf numFmtId="0" fontId="38" fillId="0" borderId="75" xfId="0" applyFont="1" applyBorder="1" applyAlignment="1">
      <alignment horizontal="center" vertical="center" wrapText="1"/>
    </xf>
    <xf numFmtId="0" fontId="36" fillId="0" borderId="0" xfId="0" applyFont="1"/>
    <xf numFmtId="0" fontId="36" fillId="0" borderId="0" xfId="0" applyFont="1" applyAlignment="1">
      <alignment vertical="center" wrapText="1"/>
    </xf>
    <xf numFmtId="0" fontId="39" fillId="0" borderId="0" xfId="0" applyFont="1"/>
    <xf numFmtId="0" fontId="3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38" fillId="0" borderId="0" xfId="0" applyFont="1"/>
    <xf numFmtId="0" fontId="40" fillId="0" borderId="0" xfId="0" applyFont="1"/>
    <xf numFmtId="0" fontId="22" fillId="0" borderId="41" xfId="0" applyFont="1" applyBorder="1" applyAlignment="1">
      <alignment horizontal="center" vertical="center" textRotation="90"/>
    </xf>
    <xf numFmtId="0" fontId="22" fillId="0" borderId="54" xfId="0" applyFont="1" applyBorder="1" applyAlignment="1">
      <alignment horizontal="center" vertical="center" textRotation="90"/>
    </xf>
    <xf numFmtId="0" fontId="22" fillId="0" borderId="41" xfId="0" applyFont="1" applyBorder="1" applyAlignment="1">
      <alignment horizontal="center" vertical="center" textRotation="90" wrapText="1"/>
    </xf>
    <xf numFmtId="0" fontId="22" fillId="0" borderId="53" xfId="0" applyFont="1" applyBorder="1" applyAlignment="1">
      <alignment horizontal="center" vertical="center" textRotation="90"/>
    </xf>
    <xf numFmtId="0" fontId="23" fillId="0" borderId="11" xfId="0" applyFont="1" applyBorder="1" applyAlignment="1">
      <alignment horizontal="center"/>
    </xf>
    <xf numFmtId="0" fontId="23" fillId="0" borderId="59" xfId="0" applyFont="1" applyBorder="1" applyAlignment="1">
      <alignment vertical="center"/>
    </xf>
    <xf numFmtId="0" fontId="23" fillId="0" borderId="15" xfId="0" applyFont="1" applyBorder="1" applyAlignment="1">
      <alignment horizontal="center"/>
    </xf>
    <xf numFmtId="0" fontId="41" fillId="19" borderId="18" xfId="0" applyFont="1" applyFill="1" applyBorder="1" applyAlignment="1">
      <alignment horizontal="center" vertical="center" wrapText="1"/>
    </xf>
    <xf numFmtId="1" fontId="23" fillId="0" borderId="17" xfId="0" applyNumberFormat="1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3" fillId="0" borderId="44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0" fontId="22" fillId="0" borderId="50" xfId="0" applyFont="1" applyBorder="1" applyAlignment="1">
      <alignment horizontal="center"/>
    </xf>
    <xf numFmtId="0" fontId="22" fillId="0" borderId="53" xfId="0" applyFont="1" applyBorder="1" applyAlignment="1">
      <alignment horizontal="center"/>
    </xf>
    <xf numFmtId="0" fontId="22" fillId="0" borderId="54" xfId="0" applyFont="1" applyBorder="1" applyAlignment="1">
      <alignment horizontal="center"/>
    </xf>
    <xf numFmtId="0" fontId="41" fillId="19" borderId="17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textRotation="90"/>
    </xf>
    <xf numFmtId="0" fontId="22" fillId="0" borderId="69" xfId="0" applyFont="1" applyBorder="1" applyAlignment="1">
      <alignment horizontal="center" vertical="center" textRotation="90"/>
    </xf>
    <xf numFmtId="0" fontId="22" fillId="0" borderId="61" xfId="0" applyFont="1" applyBorder="1" applyAlignment="1">
      <alignment horizontal="center" vertical="center" textRotation="90"/>
    </xf>
    <xf numFmtId="0" fontId="21" fillId="0" borderId="28" xfId="0" applyFont="1" applyBorder="1" applyAlignment="1">
      <alignment vertical="center"/>
    </xf>
    <xf numFmtId="0" fontId="23" fillId="0" borderId="35" xfId="0" applyFont="1" applyBorder="1" applyAlignment="1">
      <alignment horizontal="center"/>
    </xf>
    <xf numFmtId="0" fontId="23" fillId="0" borderId="47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1" fillId="0" borderId="46" xfId="0" applyFont="1" applyBorder="1" applyAlignment="1">
      <alignment vertical="center"/>
    </xf>
    <xf numFmtId="0" fontId="23" fillId="0" borderId="0" xfId="0" applyFont="1" applyAlignment="1">
      <alignment vertical="center" wrapText="1"/>
    </xf>
    <xf numFmtId="0" fontId="22" fillId="20" borderId="31" xfId="0" applyFont="1" applyFill="1" applyBorder="1" applyAlignment="1">
      <alignment horizontal="center" vertical="center" textRotation="90"/>
    </xf>
    <xf numFmtId="0" fontId="25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/>
    <xf numFmtId="0" fontId="43" fillId="0" borderId="0" xfId="0" applyFont="1"/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0" borderId="0" xfId="0" applyFont="1"/>
    <xf numFmtId="0" fontId="50" fillId="0" borderId="0" xfId="0" applyFont="1"/>
    <xf numFmtId="0" fontId="22" fillId="0" borderId="0" xfId="0" applyFont="1" applyAlignment="1">
      <alignment horizontal="center"/>
    </xf>
    <xf numFmtId="0" fontId="51" fillId="0" borderId="0" xfId="0" applyFont="1"/>
    <xf numFmtId="0" fontId="36" fillId="0" borderId="0" xfId="0" applyFont="1" applyAlignment="1">
      <alignment horizontal="left"/>
    </xf>
    <xf numFmtId="0" fontId="52" fillId="0" borderId="0" xfId="0" applyFont="1"/>
    <xf numFmtId="0" fontId="5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74" xfId="0" applyFont="1" applyBorder="1" applyAlignment="1">
      <alignment horizontal="center"/>
    </xf>
    <xf numFmtId="0" fontId="21" fillId="0" borderId="0" xfId="0" applyFont="1"/>
    <xf numFmtId="0" fontId="22" fillId="0" borderId="0" xfId="0" applyFont="1" applyAlignment="1">
      <alignment wrapText="1"/>
    </xf>
    <xf numFmtId="0" fontId="22" fillId="0" borderId="71" xfId="0" applyFont="1" applyBorder="1" applyAlignment="1">
      <alignment horizontal="center" vertical="center" textRotation="90" wrapText="1"/>
    </xf>
    <xf numFmtId="0" fontId="0" fillId="0" borderId="16" xfId="0" applyBorder="1"/>
    <xf numFmtId="0" fontId="23" fillId="0" borderId="46" xfId="0" applyFont="1" applyBorder="1" applyAlignment="1">
      <alignment horizontal="center"/>
    </xf>
    <xf numFmtId="0" fontId="21" fillId="0" borderId="14" xfId="0" applyFont="1" applyBorder="1" applyAlignment="1">
      <alignment horizontal="center" vertical="center"/>
    </xf>
    <xf numFmtId="0" fontId="0" fillId="0" borderId="11" xfId="0" applyBorder="1"/>
    <xf numFmtId="0" fontId="0" fillId="0" borderId="14" xfId="0" applyBorder="1"/>
    <xf numFmtId="0" fontId="22" fillId="0" borderId="67" xfId="0" applyFont="1" applyBorder="1" applyAlignment="1">
      <alignment vertical="center"/>
    </xf>
    <xf numFmtId="0" fontId="0" fillId="0" borderId="15" xfId="0" applyBorder="1"/>
    <xf numFmtId="0" fontId="22" fillId="0" borderId="45" xfId="0" applyFont="1" applyBorder="1" applyAlignment="1">
      <alignment vertical="center"/>
    </xf>
    <xf numFmtId="1" fontId="23" fillId="0" borderId="79" xfId="0" applyNumberFormat="1" applyFont="1" applyBorder="1" applyAlignment="1">
      <alignment horizontal="center"/>
    </xf>
    <xf numFmtId="1" fontId="23" fillId="0" borderId="44" xfId="0" applyNumberFormat="1" applyFont="1" applyBorder="1" applyAlignment="1">
      <alignment horizontal="center"/>
    </xf>
    <xf numFmtId="1" fontId="23" fillId="0" borderId="78" xfId="0" applyNumberFormat="1" applyFont="1" applyBorder="1" applyAlignment="1">
      <alignment horizontal="center"/>
    </xf>
    <xf numFmtId="0" fontId="22" fillId="0" borderId="77" xfId="0" applyFont="1" applyBorder="1" applyAlignment="1">
      <alignment horizontal="center"/>
    </xf>
    <xf numFmtId="1" fontId="23" fillId="0" borderId="37" xfId="0" applyNumberFormat="1" applyFont="1" applyBorder="1" applyAlignment="1">
      <alignment horizontal="center"/>
    </xf>
    <xf numFmtId="0" fontId="23" fillId="0" borderId="80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 textRotation="90"/>
    </xf>
    <xf numFmtId="0" fontId="22" fillId="0" borderId="75" xfId="0" applyFont="1" applyBorder="1" applyAlignment="1">
      <alignment horizontal="center" vertical="center" textRotation="90"/>
    </xf>
    <xf numFmtId="0" fontId="35" fillId="12" borderId="31" xfId="0" applyFont="1" applyFill="1" applyBorder="1" applyAlignment="1">
      <alignment horizontal="center" vertical="center" textRotation="90"/>
    </xf>
    <xf numFmtId="0" fontId="35" fillId="0" borderId="0" xfId="0" applyFont="1" applyAlignment="1">
      <alignment horizontal="center"/>
    </xf>
    <xf numFmtId="0" fontId="35" fillId="0" borderId="0" xfId="0" applyFont="1"/>
    <xf numFmtId="0" fontId="23" fillId="0" borderId="45" xfId="0" applyFont="1" applyBorder="1" applyAlignment="1">
      <alignment horizontal="left" vertical="center" wrapText="1"/>
    </xf>
    <xf numFmtId="0" fontId="57" fillId="0" borderId="32" xfId="0" applyFont="1" applyBorder="1" applyAlignment="1">
      <alignment vertical="center" wrapText="1"/>
    </xf>
    <xf numFmtId="0" fontId="22" fillId="0" borderId="41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 wrapText="1"/>
    </xf>
    <xf numFmtId="0" fontId="57" fillId="0" borderId="0" xfId="0" applyFont="1" applyAlignment="1">
      <alignment vertical="center" wrapText="1"/>
    </xf>
    <xf numFmtId="0" fontId="26" fillId="0" borderId="0" xfId="0" applyFont="1"/>
    <xf numFmtId="0" fontId="57" fillId="0" borderId="0" xfId="0" applyFont="1" applyAlignment="1">
      <alignment horizontal="left"/>
    </xf>
    <xf numFmtId="0" fontId="57" fillId="0" borderId="0" xfId="0" applyFont="1"/>
    <xf numFmtId="0" fontId="26" fillId="0" borderId="0" xfId="0" applyFont="1" applyAlignment="1">
      <alignment horizontal="left"/>
    </xf>
    <xf numFmtId="0" fontId="22" fillId="13" borderId="31" xfId="0" applyFont="1" applyFill="1" applyBorder="1" applyAlignment="1">
      <alignment horizontal="center" vertical="center" textRotation="90"/>
    </xf>
    <xf numFmtId="0" fontId="23" fillId="0" borderId="58" xfId="0" applyFont="1" applyBorder="1" applyAlignment="1">
      <alignment horizontal="center"/>
    </xf>
    <xf numFmtId="0" fontId="23" fillId="0" borderId="47" xfId="0" applyFont="1" applyBorder="1" applyAlignment="1">
      <alignment horizontal="center" vertical="center"/>
    </xf>
    <xf numFmtId="0" fontId="59" fillId="0" borderId="0" xfId="0" applyFont="1"/>
    <xf numFmtId="0" fontId="22" fillId="0" borderId="41" xfId="0" applyFont="1" applyBorder="1" applyAlignment="1">
      <alignment wrapText="1"/>
    </xf>
    <xf numFmtId="0" fontId="60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0" fontId="22" fillId="12" borderId="41" xfId="0" applyFont="1" applyFill="1" applyBorder="1" applyAlignment="1">
      <alignment horizontal="center" vertical="center" textRotation="90"/>
    </xf>
    <xf numFmtId="0" fontId="23" fillId="0" borderId="35" xfId="0" applyFont="1" applyBorder="1" applyAlignment="1">
      <alignment horizontal="left" vertical="center" wrapText="1"/>
    </xf>
    <xf numFmtId="0" fontId="23" fillId="0" borderId="82" xfId="0" applyFont="1" applyBorder="1" applyAlignment="1">
      <alignment horizontal="center" vertical="center"/>
    </xf>
    <xf numFmtId="0" fontId="23" fillId="0" borderId="16" xfId="0" applyFont="1" applyBorder="1" applyAlignment="1">
      <alignment wrapText="1"/>
    </xf>
    <xf numFmtId="0" fontId="23" fillId="0" borderId="45" xfId="0" applyFont="1" applyBorder="1" applyAlignment="1">
      <alignment vertical="center"/>
    </xf>
    <xf numFmtId="0" fontId="23" fillId="0" borderId="58" xfId="0" applyFont="1" applyBorder="1" applyAlignment="1">
      <alignment horizontal="center" vertical="center"/>
    </xf>
    <xf numFmtId="0" fontId="23" fillId="0" borderId="50" xfId="0" applyFont="1" applyBorder="1"/>
    <xf numFmtId="0" fontId="22" fillId="0" borderId="69" xfId="0" applyFont="1" applyBorder="1" applyAlignment="1">
      <alignment wrapText="1"/>
    </xf>
    <xf numFmtId="0" fontId="22" fillId="0" borderId="0" xfId="0" applyFont="1"/>
    <xf numFmtId="0" fontId="23" fillId="0" borderId="0" xfId="0" applyFont="1" applyAlignment="1">
      <alignment horizontal="left"/>
    </xf>
    <xf numFmtId="0" fontId="56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3" fillId="0" borderId="75" xfId="0" applyFont="1" applyBorder="1"/>
    <xf numFmtId="0" fontId="55" fillId="0" borderId="84" xfId="0" applyFont="1" applyBorder="1" applyAlignment="1">
      <alignment horizontal="center"/>
    </xf>
    <xf numFmtId="0" fontId="55" fillId="0" borderId="55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/>
    </xf>
    <xf numFmtId="0" fontId="23" fillId="0" borderId="34" xfId="0" applyFont="1" applyBorder="1" applyAlignment="1">
      <alignment vertical="center"/>
    </xf>
    <xf numFmtId="0" fontId="23" fillId="0" borderId="45" xfId="0" applyFont="1" applyBorder="1"/>
    <xf numFmtId="0" fontId="22" fillId="0" borderId="50" xfId="0" applyFont="1" applyBorder="1" applyAlignment="1">
      <alignment wrapText="1"/>
    </xf>
    <xf numFmtId="0" fontId="23" fillId="0" borderId="77" xfId="0" applyFont="1" applyBorder="1"/>
    <xf numFmtId="0" fontId="23" fillId="0" borderId="34" xfId="0" applyFont="1" applyBorder="1"/>
    <xf numFmtId="0" fontId="23" fillId="0" borderId="74" xfId="0" applyFont="1" applyBorder="1" applyAlignment="1">
      <alignment vertical="center" wrapText="1"/>
    </xf>
    <xf numFmtId="0" fontId="23" fillId="0" borderId="67" xfId="0" applyFont="1" applyBorder="1" applyAlignment="1">
      <alignment vertical="center"/>
    </xf>
    <xf numFmtId="0" fontId="22" fillId="0" borderId="42" xfId="0" applyFont="1" applyBorder="1" applyAlignment="1">
      <alignment wrapText="1"/>
    </xf>
    <xf numFmtId="0" fontId="23" fillId="0" borderId="38" xfId="0" applyFont="1" applyBorder="1" applyAlignment="1">
      <alignment wrapText="1"/>
    </xf>
    <xf numFmtId="0" fontId="23" fillId="0" borderId="74" xfId="0" applyFont="1" applyBorder="1"/>
    <xf numFmtId="0" fontId="22" fillId="0" borderId="50" xfId="0" applyFont="1" applyBorder="1" applyAlignment="1">
      <alignment vertical="center" wrapText="1"/>
    </xf>
    <xf numFmtId="0" fontId="22" fillId="0" borderId="45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22" fillId="0" borderId="39" xfId="0" applyFont="1" applyBorder="1" applyAlignment="1">
      <alignment horizontal="left" vertical="center" wrapText="1"/>
    </xf>
    <xf numFmtId="0" fontId="42" fillId="0" borderId="45" xfId="0" applyFont="1" applyBorder="1"/>
    <xf numFmtId="0" fontId="23" fillId="0" borderId="84" xfId="0" applyFont="1" applyBorder="1"/>
    <xf numFmtId="0" fontId="42" fillId="0" borderId="38" xfId="0" applyFont="1" applyBorder="1"/>
    <xf numFmtId="0" fontId="23" fillId="0" borderId="58" xfId="0" applyFont="1" applyBorder="1" applyAlignment="1">
      <alignment vertical="center"/>
    </xf>
    <xf numFmtId="0" fontId="23" fillId="0" borderId="74" xfId="0" applyFont="1" applyBorder="1" applyAlignment="1">
      <alignment vertical="center"/>
    </xf>
    <xf numFmtId="0" fontId="22" fillId="0" borderId="84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left" vertical="center" wrapText="1"/>
    </xf>
    <xf numFmtId="0" fontId="22" fillId="0" borderId="58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center" wrapText="1"/>
    </xf>
    <xf numFmtId="0" fontId="23" fillId="0" borderId="77" xfId="0" applyFont="1" applyBorder="1" applyAlignment="1">
      <alignment vertical="center"/>
    </xf>
    <xf numFmtId="0" fontId="20" fillId="0" borderId="42" xfId="0" applyFont="1" applyBorder="1" applyAlignment="1">
      <alignment wrapText="1"/>
    </xf>
    <xf numFmtId="0" fontId="23" fillId="0" borderId="38" xfId="0" applyFont="1" applyBorder="1"/>
    <xf numFmtId="0" fontId="20" fillId="0" borderId="50" xfId="0" applyFont="1" applyBorder="1" applyAlignment="1">
      <alignment wrapText="1"/>
    </xf>
    <xf numFmtId="0" fontId="30" fillId="0" borderId="45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left" vertical="center" wrapText="1"/>
    </xf>
    <xf numFmtId="0" fontId="30" fillId="0" borderId="52" xfId="0" applyFont="1" applyBorder="1" applyAlignment="1">
      <alignment horizontal="center" vertical="center" wrapText="1"/>
    </xf>
    <xf numFmtId="0" fontId="20" fillId="0" borderId="40" xfId="0" applyFont="1" applyBorder="1"/>
    <xf numFmtId="0" fontId="20" fillId="0" borderId="42" xfId="0" applyFont="1" applyBorder="1"/>
    <xf numFmtId="0" fontId="20" fillId="0" borderId="54" xfId="0" applyFont="1" applyBorder="1"/>
    <xf numFmtId="0" fontId="24" fillId="0" borderId="42" xfId="0" applyFont="1" applyBorder="1" applyAlignment="1">
      <alignment horizontal="center" wrapText="1"/>
    </xf>
    <xf numFmtId="0" fontId="5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0" borderId="42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0" fontId="30" fillId="0" borderId="50" xfId="0" applyFont="1" applyBorder="1" applyAlignment="1">
      <alignment horizontal="center" vertical="center" textRotation="90"/>
    </xf>
    <xf numFmtId="0" fontId="30" fillId="0" borderId="41" xfId="0" applyFont="1" applyBorder="1" applyAlignment="1">
      <alignment horizontal="center" vertical="center" textRotation="90"/>
    </xf>
    <xf numFmtId="0" fontId="30" fillId="0" borderId="54" xfId="0" applyFont="1" applyBorder="1" applyAlignment="1">
      <alignment horizontal="center" vertical="center" textRotation="90"/>
    </xf>
    <xf numFmtId="0" fontId="30" fillId="0" borderId="53" xfId="0" applyFont="1" applyBorder="1" applyAlignment="1">
      <alignment horizontal="center" vertical="center" textRotation="90"/>
    </xf>
    <xf numFmtId="0" fontId="30" fillId="20" borderId="24" xfId="0" applyFont="1" applyFill="1" applyBorder="1" applyAlignment="1">
      <alignment horizontal="center" vertical="center" textRotation="90"/>
    </xf>
    <xf numFmtId="0" fontId="30" fillId="13" borderId="24" xfId="0" applyFont="1" applyFill="1" applyBorder="1" applyAlignment="1">
      <alignment horizontal="center" vertical="center" textRotation="90"/>
    </xf>
    <xf numFmtId="0" fontId="30" fillId="0" borderId="40" xfId="0" applyFont="1" applyBorder="1" applyAlignment="1">
      <alignment horizontal="center" vertical="center" textRotation="90" wrapText="1"/>
    </xf>
    <xf numFmtId="0" fontId="30" fillId="0" borderId="40" xfId="0" applyFont="1" applyBorder="1" applyAlignment="1">
      <alignment horizontal="center" vertical="center" textRotation="90"/>
    </xf>
    <xf numFmtId="0" fontId="26" fillId="0" borderId="34" xfId="0" applyFont="1" applyBorder="1" applyAlignment="1">
      <alignment horizontal="center" vertical="center"/>
    </xf>
    <xf numFmtId="0" fontId="26" fillId="0" borderId="12" xfId="0" applyFont="1" applyBorder="1" applyAlignment="1">
      <alignment vertical="center"/>
    </xf>
    <xf numFmtId="0" fontId="26" fillId="0" borderId="45" xfId="0" applyFont="1" applyBorder="1"/>
    <xf numFmtId="0" fontId="26" fillId="0" borderId="16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30" fillId="13" borderId="15" xfId="0" applyFont="1" applyFill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26" fillId="0" borderId="59" xfId="0" applyFont="1" applyBorder="1" applyAlignment="1">
      <alignment horizontal="center"/>
    </xf>
    <xf numFmtId="1" fontId="30" fillId="20" borderId="15" xfId="0" applyNumberFormat="1" applyFont="1" applyFill="1" applyBorder="1" applyAlignment="1">
      <alignment horizontal="center"/>
    </xf>
    <xf numFmtId="0" fontId="58" fillId="0" borderId="0" xfId="0" applyFont="1" applyAlignment="1">
      <alignment horizontal="left" vertical="center"/>
    </xf>
    <xf numFmtId="0" fontId="58" fillId="0" borderId="0" xfId="0" applyFont="1" applyAlignment="1">
      <alignment horizontal="center" vertical="center"/>
    </xf>
    <xf numFmtId="0" fontId="26" fillId="0" borderId="17" xfId="0" applyFont="1" applyBorder="1" applyAlignment="1">
      <alignment vertical="center"/>
    </xf>
    <xf numFmtId="0" fontId="26" fillId="0" borderId="45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74" xfId="0" applyFont="1" applyBorder="1" applyAlignment="1">
      <alignment horizontal="center" vertical="center"/>
    </xf>
    <xf numFmtId="0" fontId="26" fillId="0" borderId="17" xfId="0" applyFont="1" applyBorder="1" applyAlignment="1">
      <alignment vertical="center" wrapText="1"/>
    </xf>
    <xf numFmtId="0" fontId="64" fillId="0" borderId="45" xfId="0" applyFont="1" applyBorder="1" applyAlignment="1">
      <alignment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30" fillId="13" borderId="15" xfId="0" applyFont="1" applyFill="1" applyBorder="1" applyAlignment="1">
      <alignment horizontal="center" vertical="center"/>
    </xf>
    <xf numFmtId="0" fontId="30" fillId="13" borderId="46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8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30" fillId="13" borderId="43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justify" vertical="center"/>
    </xf>
    <xf numFmtId="0" fontId="64" fillId="0" borderId="16" xfId="0" applyFont="1" applyBorder="1" applyAlignment="1">
      <alignment horizontal="center"/>
    </xf>
    <xf numFmtId="0" fontId="64" fillId="0" borderId="17" xfId="0" applyFont="1" applyBorder="1" applyAlignment="1">
      <alignment horizontal="center"/>
    </xf>
    <xf numFmtId="0" fontId="65" fillId="0" borderId="45" xfId="0" applyFont="1" applyBorder="1"/>
    <xf numFmtId="0" fontId="26" fillId="0" borderId="17" xfId="0" applyFont="1" applyBorder="1"/>
    <xf numFmtId="1" fontId="26" fillId="0" borderId="16" xfId="0" applyNumberFormat="1" applyFont="1" applyBorder="1" applyAlignment="1">
      <alignment horizontal="center"/>
    </xf>
    <xf numFmtId="1" fontId="26" fillId="0" borderId="17" xfId="0" applyNumberFormat="1" applyFont="1" applyBorder="1" applyAlignment="1">
      <alignment horizontal="center"/>
    </xf>
    <xf numFmtId="1" fontId="26" fillId="0" borderId="18" xfId="0" applyNumberFormat="1" applyFont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1" fontId="30" fillId="20" borderId="15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26" fillId="0" borderId="17" xfId="0" applyFont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26" fillId="0" borderId="17" xfId="0" applyFont="1" applyBorder="1" applyAlignment="1">
      <alignment vertical="top" wrapText="1"/>
    </xf>
    <xf numFmtId="0" fontId="64" fillId="0" borderId="45" xfId="0" applyFont="1" applyBorder="1" applyAlignment="1">
      <alignment horizontal="left" vertical="center"/>
    </xf>
    <xf numFmtId="0" fontId="30" fillId="0" borderId="17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7" xfId="0" applyFont="1" applyBorder="1" applyAlignment="1">
      <alignment horizontal="center"/>
    </xf>
    <xf numFmtId="0" fontId="66" fillId="0" borderId="17" xfId="0" applyFont="1" applyBorder="1" applyAlignment="1">
      <alignment horizontal="center"/>
    </xf>
    <xf numFmtId="0" fontId="26" fillId="0" borderId="77" xfId="0" applyFont="1" applyBorder="1"/>
    <xf numFmtId="0" fontId="26" fillId="0" borderId="44" xfId="0" applyFont="1" applyBorder="1" applyAlignment="1">
      <alignment horizontal="center"/>
    </xf>
    <xf numFmtId="0" fontId="26" fillId="0" borderId="46" xfId="0" applyFont="1" applyBorder="1" applyAlignment="1">
      <alignment horizontal="center"/>
    </xf>
    <xf numFmtId="0" fontId="30" fillId="0" borderId="46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60" xfId="0" applyFont="1" applyBorder="1" applyAlignment="1">
      <alignment horizontal="center"/>
    </xf>
    <xf numFmtId="0" fontId="30" fillId="13" borderId="46" xfId="0" applyFont="1" applyFill="1" applyBorder="1" applyAlignment="1">
      <alignment horizontal="center"/>
    </xf>
    <xf numFmtId="0" fontId="30" fillId="0" borderId="57" xfId="0" applyFont="1" applyBorder="1" applyAlignment="1">
      <alignment horizontal="center"/>
    </xf>
    <xf numFmtId="0" fontId="30" fillId="0" borderId="53" xfId="0" applyFont="1" applyBorder="1" applyAlignment="1">
      <alignment horizontal="center"/>
    </xf>
    <xf numFmtId="0" fontId="30" fillId="0" borderId="54" xfId="0" applyFont="1" applyBorder="1" applyAlignment="1">
      <alignment horizontal="center"/>
    </xf>
    <xf numFmtId="0" fontId="30" fillId="17" borderId="24" xfId="0" applyFont="1" applyFill="1" applyBorder="1" applyAlignment="1">
      <alignment horizontal="center"/>
    </xf>
    <xf numFmtId="0" fontId="30" fillId="0" borderId="41" xfId="0" applyFont="1" applyBorder="1" applyAlignment="1">
      <alignment horizontal="center"/>
    </xf>
    <xf numFmtId="0" fontId="67" fillId="0" borderId="0" xfId="0" applyFont="1"/>
    <xf numFmtId="0" fontId="57" fillId="0" borderId="0" xfId="0" applyFont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38" xfId="0" applyFont="1" applyBorder="1" applyAlignment="1">
      <alignment horizontal="left" vertical="center" wrapText="1"/>
    </xf>
    <xf numFmtId="0" fontId="26" fillId="0" borderId="51" xfId="0" applyFont="1" applyBorder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/>
    </xf>
    <xf numFmtId="0" fontId="26" fillId="0" borderId="34" xfId="0" applyFont="1" applyBorder="1" applyAlignment="1">
      <alignment vertical="center"/>
    </xf>
    <xf numFmtId="0" fontId="26" fillId="0" borderId="48" xfId="0" applyFont="1" applyBorder="1" applyAlignment="1">
      <alignment vertical="center"/>
    </xf>
    <xf numFmtId="0" fontId="26" fillId="0" borderId="34" xfId="0" applyFont="1" applyBorder="1" applyAlignment="1">
      <alignment horizontal="left" vertical="center" wrapText="1"/>
    </xf>
    <xf numFmtId="0" fontId="26" fillId="0" borderId="48" xfId="0" applyFont="1" applyBorder="1" applyAlignment="1">
      <alignment vertical="center" wrapText="1"/>
    </xf>
    <xf numFmtId="0" fontId="26" fillId="0" borderId="16" xfId="0" applyFont="1" applyBorder="1" applyAlignment="1">
      <alignment vertical="center"/>
    </xf>
    <xf numFmtId="0" fontId="26" fillId="0" borderId="58" xfId="0" applyFont="1" applyBorder="1" applyAlignment="1">
      <alignment horizontal="left" vertical="center" wrapText="1"/>
    </xf>
    <xf numFmtId="0" fontId="26" fillId="0" borderId="35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29" xfId="0" applyFont="1" applyBorder="1" applyAlignment="1">
      <alignment horizontal="left" vertical="center"/>
    </xf>
    <xf numFmtId="0" fontId="26" fillId="0" borderId="34" xfId="0" applyFont="1" applyBorder="1" applyAlignment="1">
      <alignment vertical="center" wrapText="1"/>
    </xf>
    <xf numFmtId="0" fontId="26" fillId="0" borderId="48" xfId="0" applyFont="1" applyBorder="1" applyAlignment="1">
      <alignment horizontal="left" vertical="center" wrapText="1"/>
    </xf>
    <xf numFmtId="0" fontId="26" fillId="0" borderId="48" xfId="0" applyFont="1" applyBorder="1" applyAlignment="1">
      <alignment horizontal="left" vertical="center"/>
    </xf>
    <xf numFmtId="1" fontId="26" fillId="0" borderId="16" xfId="0" applyNumberFormat="1" applyFont="1" applyBorder="1" applyAlignment="1">
      <alignment horizontal="center" vertical="center"/>
    </xf>
    <xf numFmtId="1" fontId="26" fillId="0" borderId="17" xfId="0" applyNumberFormat="1" applyFont="1" applyBorder="1" applyAlignment="1">
      <alignment horizontal="center" vertical="center"/>
    </xf>
    <xf numFmtId="1" fontId="26" fillId="0" borderId="18" xfId="0" applyNumberFormat="1" applyFont="1" applyBorder="1" applyAlignment="1">
      <alignment horizontal="center" vertical="center"/>
    </xf>
    <xf numFmtId="0" fontId="26" fillId="0" borderId="29" xfId="0" applyFont="1" applyBorder="1" applyAlignment="1">
      <alignment vertical="center" wrapText="1"/>
    </xf>
    <xf numFmtId="0" fontId="26" fillId="0" borderId="18" xfId="0" applyFont="1" applyBorder="1" applyAlignment="1">
      <alignment vertical="center"/>
    </xf>
    <xf numFmtId="0" fontId="26" fillId="0" borderId="39" xfId="0" applyFont="1" applyBorder="1" applyAlignment="1">
      <alignment vertical="center" wrapText="1"/>
    </xf>
    <xf numFmtId="0" fontId="26" fillId="0" borderId="19" xfId="0" applyFont="1" applyBorder="1" applyAlignment="1">
      <alignment horizontal="center" vertical="center"/>
    </xf>
    <xf numFmtId="0" fontId="30" fillId="0" borderId="41" xfId="0" applyFont="1" applyBorder="1" applyAlignment="1">
      <alignment wrapText="1"/>
    </xf>
    <xf numFmtId="0" fontId="26" fillId="0" borderId="45" xfId="0" applyFont="1" applyBorder="1" applyAlignment="1">
      <alignment horizontal="left" vertical="center" wrapText="1"/>
    </xf>
    <xf numFmtId="0" fontId="26" fillId="0" borderId="11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38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30" fillId="13" borderId="14" xfId="0" applyFont="1" applyFill="1" applyBorder="1" applyAlignment="1">
      <alignment horizontal="center"/>
    </xf>
    <xf numFmtId="0" fontId="30" fillId="0" borderId="67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1" fontId="30" fillId="0" borderId="17" xfId="0" applyNumberFormat="1" applyFont="1" applyBorder="1" applyAlignment="1">
      <alignment horizontal="center"/>
    </xf>
    <xf numFmtId="0" fontId="30" fillId="13" borderId="29" xfId="0" applyFont="1" applyFill="1" applyBorder="1" applyAlignment="1">
      <alignment horizontal="center"/>
    </xf>
    <xf numFmtId="0" fontId="30" fillId="0" borderId="45" xfId="0" applyFont="1" applyBorder="1"/>
    <xf numFmtId="0" fontId="26" fillId="0" borderId="16" xfId="0" applyFont="1" applyBorder="1" applyAlignment="1">
      <alignment vertical="center" wrapText="1"/>
    </xf>
    <xf numFmtId="0" fontId="30" fillId="0" borderId="17" xfId="0" applyFont="1" applyBorder="1" applyAlignment="1">
      <alignment horizontal="center" vertical="center"/>
    </xf>
    <xf numFmtId="0" fontId="30" fillId="13" borderId="29" xfId="0" applyFont="1" applyFill="1" applyBorder="1" applyAlignment="1">
      <alignment horizontal="center" vertical="center"/>
    </xf>
    <xf numFmtId="1" fontId="26" fillId="0" borderId="34" xfId="0" applyNumberFormat="1" applyFont="1" applyBorder="1" applyAlignment="1">
      <alignment horizontal="center"/>
    </xf>
    <xf numFmtId="0" fontId="30" fillId="0" borderId="45" xfId="0" applyFont="1" applyBorder="1" applyAlignment="1">
      <alignment horizontal="center"/>
    </xf>
    <xf numFmtId="0" fontId="26" fillId="0" borderId="16" xfId="0" applyFont="1" applyBorder="1" applyAlignment="1">
      <alignment horizontal="left" vertical="center" wrapText="1"/>
    </xf>
    <xf numFmtId="0" fontId="26" fillId="0" borderId="37" xfId="0" applyFont="1" applyBorder="1" applyAlignment="1">
      <alignment vertical="center"/>
    </xf>
    <xf numFmtId="0" fontId="26" fillId="0" borderId="72" xfId="0" applyFont="1" applyBorder="1"/>
    <xf numFmtId="0" fontId="26" fillId="0" borderId="37" xfId="0" applyFont="1" applyBorder="1" applyAlignment="1">
      <alignment vertical="center" wrapText="1"/>
    </xf>
    <xf numFmtId="0" fontId="26" fillId="0" borderId="33" xfId="0" applyFont="1" applyBorder="1" applyAlignment="1">
      <alignment vertical="center"/>
    </xf>
    <xf numFmtId="0" fontId="30" fillId="0" borderId="32" xfId="0" applyFont="1" applyBorder="1" applyAlignment="1">
      <alignment wrapText="1"/>
    </xf>
    <xf numFmtId="0" fontId="30" fillId="0" borderId="30" xfId="0" applyFont="1" applyBorder="1" applyAlignment="1">
      <alignment horizontal="right" vertical="center" wrapText="1"/>
    </xf>
    <xf numFmtId="0" fontId="26" fillId="0" borderId="38" xfId="0" applyFont="1" applyBorder="1"/>
    <xf numFmtId="0" fontId="26" fillId="0" borderId="67" xfId="0" applyFont="1" applyBorder="1"/>
    <xf numFmtId="0" fontId="26" fillId="0" borderId="34" xfId="0" applyFont="1" applyBorder="1" applyAlignment="1">
      <alignment wrapText="1"/>
    </xf>
    <xf numFmtId="0" fontId="26" fillId="0" borderId="31" xfId="0" applyFont="1" applyBorder="1" applyAlignment="1">
      <alignment vertical="center"/>
    </xf>
    <xf numFmtId="0" fontId="26" fillId="0" borderId="38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1" fontId="26" fillId="0" borderId="48" xfId="0" applyNumberFormat="1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0" borderId="46" xfId="0" applyFont="1" applyBorder="1" applyAlignment="1">
      <alignment vertical="center"/>
    </xf>
    <xf numFmtId="0" fontId="26" fillId="0" borderId="72" xfId="0" applyFont="1" applyBorder="1" applyAlignment="1">
      <alignment horizontal="center"/>
    </xf>
    <xf numFmtId="0" fontId="30" fillId="0" borderId="46" xfId="0" applyFont="1" applyBorder="1" applyAlignment="1">
      <alignment vertical="center"/>
    </xf>
    <xf numFmtId="0" fontId="26" fillId="0" borderId="24" xfId="0" applyFont="1" applyBorder="1"/>
    <xf numFmtId="0" fontId="30" fillId="0" borderId="50" xfId="0" applyFont="1" applyBorder="1" applyAlignment="1">
      <alignment wrapText="1"/>
    </xf>
    <xf numFmtId="0" fontId="30" fillId="0" borderId="42" xfId="0" applyFont="1" applyBorder="1" applyAlignment="1">
      <alignment wrapText="1"/>
    </xf>
    <xf numFmtId="0" fontId="30" fillId="0" borderId="69" xfId="0" applyFont="1" applyBorder="1" applyAlignment="1">
      <alignment horizontal="center"/>
    </xf>
    <xf numFmtId="0" fontId="26" fillId="0" borderId="75" xfId="0" applyFont="1" applyBorder="1" applyAlignment="1">
      <alignment vertical="center" wrapText="1"/>
    </xf>
    <xf numFmtId="0" fontId="26" fillId="0" borderId="74" xfId="0" applyFont="1" applyBorder="1" applyAlignment="1">
      <alignment vertical="center" wrapText="1"/>
    </xf>
    <xf numFmtId="0" fontId="26" fillId="0" borderId="82" xfId="0" applyFont="1" applyBorder="1" applyAlignment="1">
      <alignment wrapText="1"/>
    </xf>
    <xf numFmtId="0" fontId="54" fillId="0" borderId="45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left" vertical="center" wrapText="1"/>
    </xf>
    <xf numFmtId="0" fontId="54" fillId="0" borderId="38" xfId="0" applyFont="1" applyBorder="1" applyAlignment="1">
      <alignment horizontal="left" vertical="center" wrapText="1"/>
    </xf>
    <xf numFmtId="0" fontId="54" fillId="0" borderId="34" xfId="0" applyFont="1" applyBorder="1" applyAlignment="1">
      <alignment horizontal="left" vertical="center" wrapText="1"/>
    </xf>
    <xf numFmtId="0" fontId="54" fillId="0" borderId="30" xfId="0" applyFont="1" applyBorder="1" applyAlignment="1">
      <alignment horizontal="left" vertical="center" wrapText="1"/>
    </xf>
    <xf numFmtId="0" fontId="54" fillId="0" borderId="52" xfId="0" applyFont="1" applyBorder="1" applyAlignment="1">
      <alignment horizontal="center" vertical="center" wrapText="1"/>
    </xf>
    <xf numFmtId="0" fontId="35" fillId="0" borderId="71" xfId="0" applyFont="1" applyBorder="1" applyAlignment="1">
      <alignment horizontal="center" vertical="center" textRotation="90"/>
    </xf>
    <xf numFmtId="0" fontId="35" fillId="0" borderId="75" xfId="0" applyFont="1" applyBorder="1" applyAlignment="1">
      <alignment horizontal="center" vertical="center" textRotation="90"/>
    </xf>
    <xf numFmtId="0" fontId="26" fillId="0" borderId="46" xfId="0" applyFont="1" applyBorder="1" applyAlignment="1">
      <alignment horizontal="center" vertical="center"/>
    </xf>
    <xf numFmtId="0" fontId="26" fillId="0" borderId="29" xfId="0" applyFont="1" applyBorder="1" applyAlignment="1">
      <alignment vertical="center"/>
    </xf>
    <xf numFmtId="1" fontId="26" fillId="0" borderId="29" xfId="0" applyNumberFormat="1" applyFont="1" applyBorder="1" applyAlignment="1">
      <alignment horizontal="center"/>
    </xf>
    <xf numFmtId="1" fontId="26" fillId="0" borderId="34" xfId="0" applyNumberFormat="1" applyFont="1" applyBorder="1" applyAlignment="1">
      <alignment horizontal="center" vertical="center"/>
    </xf>
    <xf numFmtId="0" fontId="26" fillId="0" borderId="68" xfId="0" applyFont="1" applyBorder="1" applyAlignment="1">
      <alignment vertical="center"/>
    </xf>
    <xf numFmtId="0" fontId="26" fillId="0" borderId="74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30" fillId="0" borderId="57" xfId="0" applyFont="1" applyBorder="1" applyAlignment="1">
      <alignment wrapText="1"/>
    </xf>
    <xf numFmtId="0" fontId="30" fillId="0" borderId="50" xfId="0" applyFont="1" applyBorder="1" applyAlignment="1">
      <alignment horizontal="center"/>
    </xf>
    <xf numFmtId="164" fontId="30" fillId="22" borderId="24" xfId="0" applyNumberFormat="1" applyFont="1" applyFill="1" applyBorder="1" applyAlignment="1">
      <alignment horizontal="center"/>
    </xf>
    <xf numFmtId="0" fontId="30" fillId="22" borderId="24" xfId="0" applyFont="1" applyFill="1" applyBorder="1" applyAlignment="1">
      <alignment horizontal="center"/>
    </xf>
    <xf numFmtId="1" fontId="30" fillId="22" borderId="24" xfId="0" applyNumberFormat="1" applyFont="1" applyFill="1" applyBorder="1" applyAlignment="1">
      <alignment horizontal="center"/>
    </xf>
    <xf numFmtId="0" fontId="26" fillId="0" borderId="45" xfId="0" applyFont="1" applyBorder="1" applyAlignment="1">
      <alignment vertical="center" wrapText="1"/>
    </xf>
    <xf numFmtId="0" fontId="26" fillId="0" borderId="24" xfId="0" applyFont="1" applyBorder="1" applyAlignment="1">
      <alignment horizontal="center"/>
    </xf>
    <xf numFmtId="0" fontId="26" fillId="0" borderId="38" xfId="0" applyFont="1" applyBorder="1" applyAlignment="1">
      <alignment vertical="center" wrapText="1"/>
    </xf>
    <xf numFmtId="0" fontId="26" fillId="0" borderId="67" xfId="0" applyFont="1" applyBorder="1" applyAlignment="1">
      <alignment vertical="center" wrapText="1"/>
    </xf>
    <xf numFmtId="0" fontId="26" fillId="0" borderId="71" xfId="0" applyFont="1" applyBorder="1" applyAlignment="1">
      <alignment horizontal="center"/>
    </xf>
    <xf numFmtId="1" fontId="58" fillId="0" borderId="16" xfId="0" applyNumberFormat="1" applyFont="1" applyBorder="1" applyAlignment="1">
      <alignment horizontal="center"/>
    </xf>
    <xf numFmtId="1" fontId="58" fillId="0" borderId="17" xfId="0" applyNumberFormat="1" applyFont="1" applyBorder="1" applyAlignment="1">
      <alignment horizontal="center"/>
    </xf>
    <xf numFmtId="1" fontId="58" fillId="0" borderId="18" xfId="0" applyNumberFormat="1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30" fillId="17" borderId="15" xfId="0" applyFont="1" applyFill="1" applyBorder="1" applyAlignment="1">
      <alignment horizontal="center"/>
    </xf>
    <xf numFmtId="1" fontId="58" fillId="0" borderId="29" xfId="0" applyNumberFormat="1" applyFont="1" applyBorder="1" applyAlignment="1">
      <alignment horizontal="center"/>
    </xf>
    <xf numFmtId="0" fontId="30" fillId="17" borderId="28" xfId="0" applyFont="1" applyFill="1" applyBorder="1" applyAlignment="1">
      <alignment horizontal="center"/>
    </xf>
    <xf numFmtId="0" fontId="58" fillId="0" borderId="59" xfId="0" applyFont="1" applyBorder="1" applyAlignment="1">
      <alignment horizontal="center"/>
    </xf>
    <xf numFmtId="0" fontId="26" fillId="0" borderId="34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1" fontId="58" fillId="0" borderId="29" xfId="0" applyNumberFormat="1" applyFont="1" applyBorder="1" applyAlignment="1">
      <alignment horizontal="center" vertical="center"/>
    </xf>
    <xf numFmtId="1" fontId="58" fillId="0" borderId="17" xfId="0" applyNumberFormat="1" applyFont="1" applyBorder="1" applyAlignment="1">
      <alignment horizontal="center" vertical="center"/>
    </xf>
    <xf numFmtId="1" fontId="58" fillId="0" borderId="18" xfId="0" applyNumberFormat="1" applyFont="1" applyBorder="1" applyAlignment="1">
      <alignment horizontal="center" vertical="center"/>
    </xf>
    <xf numFmtId="0" fontId="30" fillId="17" borderId="15" xfId="0" applyFont="1" applyFill="1" applyBorder="1" applyAlignment="1">
      <alignment horizontal="center" vertical="center"/>
    </xf>
    <xf numFmtId="0" fontId="26" fillId="0" borderId="34" xfId="0" applyFont="1" applyBorder="1"/>
    <xf numFmtId="0" fontId="58" fillId="0" borderId="28" xfId="0" applyFont="1" applyBorder="1" applyAlignment="1">
      <alignment horizontal="center"/>
    </xf>
    <xf numFmtId="0" fontId="30" fillId="17" borderId="46" xfId="0" applyFont="1" applyFill="1" applyBorder="1" applyAlignment="1">
      <alignment horizontal="center"/>
    </xf>
    <xf numFmtId="1" fontId="66" fillId="0" borderId="29" xfId="0" applyNumberFormat="1" applyFont="1" applyBorder="1" applyAlignment="1">
      <alignment horizontal="center"/>
    </xf>
    <xf numFmtId="1" fontId="26" fillId="0" borderId="29" xfId="0" applyNumberFormat="1" applyFont="1" applyBorder="1" applyAlignment="1">
      <alignment horizontal="center" vertical="center"/>
    </xf>
    <xf numFmtId="1" fontId="58" fillId="0" borderId="16" xfId="0" applyNumberFormat="1" applyFont="1" applyBorder="1" applyAlignment="1">
      <alignment horizontal="center" vertical="center"/>
    </xf>
    <xf numFmtId="0" fontId="58" fillId="0" borderId="59" xfId="0" applyFont="1" applyBorder="1" applyAlignment="1">
      <alignment horizontal="center" vertical="center"/>
    </xf>
    <xf numFmtId="1" fontId="30" fillId="0" borderId="29" xfId="0" applyNumberFormat="1" applyFont="1" applyBorder="1" applyAlignment="1">
      <alignment horizontal="center"/>
    </xf>
    <xf numFmtId="0" fontId="63" fillId="0" borderId="45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" fillId="0" borderId="75" xfId="0" applyFont="1" applyBorder="1" applyAlignment="1">
      <alignment vertical="center" wrapText="1"/>
    </xf>
    <xf numFmtId="0" fontId="57" fillId="0" borderId="75" xfId="0" applyFont="1" applyBorder="1" applyAlignment="1">
      <alignment vertical="center" wrapText="1"/>
    </xf>
    <xf numFmtId="0" fontId="23" fillId="0" borderId="45" xfId="0" applyFont="1" applyBorder="1" applyAlignment="1">
      <alignment vertical="center" wrapText="1"/>
    </xf>
    <xf numFmtId="0" fontId="26" fillId="0" borderId="23" xfId="0" applyFont="1" applyBorder="1" applyAlignment="1">
      <alignment vertical="center"/>
    </xf>
    <xf numFmtId="0" fontId="26" fillId="0" borderId="38" xfId="0" applyFont="1" applyBorder="1" applyAlignment="1">
      <alignment vertical="center"/>
    </xf>
    <xf numFmtId="0" fontId="26" fillId="0" borderId="45" xfId="0" applyFont="1" applyBorder="1" applyAlignment="1">
      <alignment wrapText="1"/>
    </xf>
    <xf numFmtId="0" fontId="30" fillId="0" borderId="34" xfId="0" applyFont="1" applyBorder="1" applyAlignment="1">
      <alignment horizontal="left" vertical="center" wrapText="1"/>
    </xf>
    <xf numFmtId="0" fontId="30" fillId="0" borderId="39" xfId="0" applyFont="1" applyBorder="1" applyAlignment="1">
      <alignment horizontal="left" vertical="center" wrapText="1"/>
    </xf>
    <xf numFmtId="0" fontId="30" fillId="0" borderId="84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right" vertical="center" wrapText="1"/>
    </xf>
    <xf numFmtId="0" fontId="30" fillId="0" borderId="86" xfId="0" applyFont="1" applyBorder="1" applyAlignment="1">
      <alignment horizontal="right" vertical="center" wrapText="1"/>
    </xf>
    <xf numFmtId="0" fontId="26" fillId="0" borderId="51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30" fillId="0" borderId="86" xfId="0" applyFont="1" applyBorder="1" applyAlignment="1">
      <alignment horizontal="left" vertical="center" wrapText="1"/>
    </xf>
    <xf numFmtId="0" fontId="22" fillId="0" borderId="55" xfId="0" applyFont="1" applyBorder="1" applyAlignment="1">
      <alignment horizontal="center"/>
    </xf>
    <xf numFmtId="0" fontId="22" fillId="0" borderId="84" xfId="0" applyFont="1" applyBorder="1" applyAlignment="1">
      <alignment horizontal="center"/>
    </xf>
    <xf numFmtId="0" fontId="30" fillId="0" borderId="45" xfId="0" applyFont="1" applyBorder="1" applyAlignment="1">
      <alignment horizontal="center" vertical="center"/>
    </xf>
    <xf numFmtId="0" fontId="30" fillId="13" borderId="28" xfId="0" applyFont="1" applyFill="1" applyBorder="1" applyAlignment="1">
      <alignment horizontal="center" vertical="center"/>
    </xf>
    <xf numFmtId="0" fontId="26" fillId="0" borderId="82" xfId="0" applyFont="1" applyBorder="1" applyAlignment="1">
      <alignment vertical="center" wrapText="1"/>
    </xf>
    <xf numFmtId="0" fontId="30" fillId="0" borderId="80" xfId="0" applyFont="1" applyBorder="1" applyAlignment="1">
      <alignment horizontal="center"/>
    </xf>
    <xf numFmtId="0" fontId="26" fillId="0" borderId="81" xfId="0" applyFont="1" applyBorder="1" applyAlignment="1">
      <alignment horizontal="center"/>
    </xf>
    <xf numFmtId="0" fontId="26" fillId="0" borderId="79" xfId="0" applyFont="1" applyBorder="1" applyAlignment="1">
      <alignment horizontal="center"/>
    </xf>
    <xf numFmtId="0" fontId="26" fillId="0" borderId="67" xfId="0" applyFont="1" applyBorder="1" applyAlignment="1">
      <alignment wrapText="1"/>
    </xf>
    <xf numFmtId="1" fontId="26" fillId="0" borderId="11" xfId="0" applyNumberFormat="1" applyFont="1" applyBorder="1" applyAlignment="1">
      <alignment horizontal="center"/>
    </xf>
    <xf numFmtId="1" fontId="26" fillId="0" borderId="12" xfId="0" applyNumberFormat="1" applyFont="1" applyBorder="1" applyAlignment="1">
      <alignment horizontal="center"/>
    </xf>
    <xf numFmtId="1" fontId="26" fillId="0" borderId="13" xfId="0" applyNumberFormat="1" applyFont="1" applyBorder="1" applyAlignment="1">
      <alignment horizontal="center"/>
    </xf>
    <xf numFmtId="0" fontId="26" fillId="0" borderId="77" xfId="0" applyFont="1" applyBorder="1" applyAlignment="1">
      <alignment vertical="center" wrapText="1"/>
    </xf>
    <xf numFmtId="1" fontId="26" fillId="0" borderId="60" xfId="0" applyNumberFormat="1" applyFont="1" applyBorder="1" applyAlignment="1">
      <alignment horizontal="center" vertical="center"/>
    </xf>
    <xf numFmtId="1" fontId="26" fillId="0" borderId="44" xfId="0" applyNumberFormat="1" applyFont="1" applyBorder="1" applyAlignment="1">
      <alignment horizontal="center" vertical="center"/>
    </xf>
    <xf numFmtId="1" fontId="26" fillId="0" borderId="37" xfId="0" applyNumberFormat="1" applyFont="1" applyBorder="1" applyAlignment="1">
      <alignment horizontal="center" vertical="center"/>
    </xf>
    <xf numFmtId="1" fontId="26" fillId="0" borderId="33" xfId="0" applyNumberFormat="1" applyFont="1" applyBorder="1" applyAlignment="1">
      <alignment horizontal="center" vertical="center"/>
    </xf>
    <xf numFmtId="0" fontId="26" fillId="0" borderId="77" xfId="0" applyFont="1" applyBorder="1" applyAlignment="1">
      <alignment wrapText="1"/>
    </xf>
    <xf numFmtId="1" fontId="26" fillId="0" borderId="60" xfId="0" applyNumberFormat="1" applyFont="1" applyBorder="1" applyAlignment="1">
      <alignment horizontal="center"/>
    </xf>
    <xf numFmtId="1" fontId="26" fillId="0" borderId="44" xfId="0" applyNumberFormat="1" applyFont="1" applyBorder="1" applyAlignment="1">
      <alignment horizontal="center"/>
    </xf>
    <xf numFmtId="1" fontId="26" fillId="0" borderId="37" xfId="0" applyNumberFormat="1" applyFont="1" applyBorder="1" applyAlignment="1">
      <alignment horizontal="center"/>
    </xf>
    <xf numFmtId="1" fontId="26" fillId="0" borderId="33" xfId="0" applyNumberFormat="1" applyFont="1" applyBorder="1" applyAlignment="1">
      <alignment horizontal="center"/>
    </xf>
    <xf numFmtId="0" fontId="26" fillId="0" borderId="68" xfId="0" applyFont="1" applyBorder="1" applyAlignment="1">
      <alignment vertical="center" wrapText="1"/>
    </xf>
    <xf numFmtId="1" fontId="26" fillId="0" borderId="83" xfId="0" applyNumberFormat="1" applyFont="1" applyBorder="1" applyAlignment="1">
      <alignment horizontal="center" vertical="center"/>
    </xf>
    <xf numFmtId="1" fontId="26" fillId="0" borderId="21" xfId="0" applyNumberFormat="1" applyFont="1" applyBorder="1" applyAlignment="1">
      <alignment horizontal="center" vertical="center"/>
    </xf>
    <xf numFmtId="1" fontId="26" fillId="0" borderId="22" xfId="0" applyNumberFormat="1" applyFont="1" applyBorder="1" applyAlignment="1">
      <alignment horizontal="center" vertical="center"/>
    </xf>
    <xf numFmtId="1" fontId="26" fillId="0" borderId="20" xfId="0" applyNumberFormat="1" applyFont="1" applyBorder="1" applyAlignment="1">
      <alignment horizontal="center" vertical="center"/>
    </xf>
    <xf numFmtId="0" fontId="26" fillId="0" borderId="75" xfId="0" applyFont="1" applyBorder="1"/>
    <xf numFmtId="0" fontId="3" fillId="0" borderId="25" xfId="0" applyFont="1" applyBorder="1" applyAlignment="1">
      <alignment horizontal="center"/>
    </xf>
    <xf numFmtId="0" fontId="26" fillId="0" borderId="74" xfId="0" applyFont="1" applyBorder="1" applyAlignment="1">
      <alignment vertical="center"/>
    </xf>
    <xf numFmtId="1" fontId="30" fillId="0" borderId="49" xfId="0" applyNumberFormat="1" applyFont="1" applyBorder="1" applyAlignment="1">
      <alignment horizontal="center"/>
    </xf>
    <xf numFmtId="1" fontId="58" fillId="0" borderId="44" xfId="0" applyNumberFormat="1" applyFont="1" applyBorder="1" applyAlignment="1">
      <alignment horizontal="center"/>
    </xf>
    <xf numFmtId="1" fontId="58" fillId="0" borderId="37" xfId="0" applyNumberFormat="1" applyFont="1" applyBorder="1" applyAlignment="1">
      <alignment horizontal="center"/>
    </xf>
    <xf numFmtId="0" fontId="69" fillId="0" borderId="28" xfId="0" applyFont="1" applyBorder="1" applyAlignment="1">
      <alignment vertical="center"/>
    </xf>
    <xf numFmtId="0" fontId="26" fillId="0" borderId="48" xfId="0" applyFont="1" applyBorder="1"/>
    <xf numFmtId="0" fontId="26" fillId="0" borderId="38" xfId="0" applyFont="1" applyBorder="1" applyAlignment="1">
      <alignment wrapText="1"/>
    </xf>
    <xf numFmtId="0" fontId="26" fillId="0" borderId="67" xfId="0" applyFont="1" applyBorder="1" applyAlignment="1">
      <alignment vertical="center"/>
    </xf>
    <xf numFmtId="0" fontId="26" fillId="0" borderId="39" xfId="0" applyFont="1" applyBorder="1"/>
    <xf numFmtId="0" fontId="26" fillId="0" borderId="68" xfId="0" applyFont="1" applyBorder="1"/>
    <xf numFmtId="1" fontId="26" fillId="0" borderId="83" xfId="0" applyNumberFormat="1" applyFont="1" applyBorder="1" applyAlignment="1">
      <alignment horizontal="center"/>
    </xf>
    <xf numFmtId="1" fontId="26" fillId="0" borderId="21" xfId="0" applyNumberFormat="1" applyFont="1" applyBorder="1" applyAlignment="1">
      <alignment horizontal="center"/>
    </xf>
    <xf numFmtId="1" fontId="26" fillId="0" borderId="12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0" fillId="0" borderId="65" xfId="0" applyFont="1" applyBorder="1" applyAlignment="1">
      <alignment wrapText="1"/>
    </xf>
    <xf numFmtId="0" fontId="30" fillId="0" borderId="65" xfId="0" applyFont="1" applyBorder="1" applyAlignment="1">
      <alignment horizontal="center"/>
    </xf>
    <xf numFmtId="0" fontId="30" fillId="0" borderId="63" xfId="0" applyFont="1" applyBorder="1" applyAlignment="1">
      <alignment horizontal="center"/>
    </xf>
    <xf numFmtId="0" fontId="30" fillId="0" borderId="64" xfId="0" applyFont="1" applyBorder="1" applyAlignment="1">
      <alignment horizontal="center"/>
    </xf>
    <xf numFmtId="0" fontId="30" fillId="22" borderId="25" xfId="0" applyFont="1" applyFill="1" applyBorder="1" applyAlignment="1">
      <alignment horizontal="center"/>
    </xf>
    <xf numFmtId="0" fontId="30" fillId="0" borderId="62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1" fontId="30" fillId="22" borderId="25" xfId="0" applyNumberFormat="1" applyFont="1" applyFill="1" applyBorder="1" applyAlignment="1">
      <alignment horizontal="center"/>
    </xf>
    <xf numFmtId="0" fontId="26" fillId="0" borderId="50" xfId="0" applyFont="1" applyBorder="1" applyAlignment="1">
      <alignment vertical="center" wrapText="1"/>
    </xf>
    <xf numFmtId="0" fontId="26" fillId="0" borderId="42" xfId="0" applyFont="1" applyBorder="1"/>
    <xf numFmtId="0" fontId="26" fillId="0" borderId="53" xfId="0" applyFont="1" applyBorder="1" applyAlignment="1">
      <alignment horizontal="center"/>
    </xf>
    <xf numFmtId="0" fontId="26" fillId="0" borderId="54" xfId="0" applyFont="1" applyBorder="1" applyAlignment="1">
      <alignment horizontal="center"/>
    </xf>
    <xf numFmtId="0" fontId="26" fillId="0" borderId="57" xfId="0" applyFont="1" applyBorder="1" applyAlignment="1">
      <alignment horizontal="center"/>
    </xf>
    <xf numFmtId="0" fontId="26" fillId="20" borderId="24" xfId="0" applyFont="1" applyFill="1" applyBorder="1" applyAlignment="1">
      <alignment horizontal="center"/>
    </xf>
    <xf numFmtId="0" fontId="30" fillId="13" borderId="24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/>
    </xf>
    <xf numFmtId="0" fontId="26" fillId="0" borderId="17" xfId="0" applyFont="1" applyBorder="1" applyAlignment="1">
      <alignment wrapText="1"/>
    </xf>
    <xf numFmtId="0" fontId="26" fillId="0" borderId="21" xfId="0" applyFont="1" applyBorder="1" applyAlignment="1">
      <alignment vertical="center"/>
    </xf>
    <xf numFmtId="0" fontId="26" fillId="0" borderId="57" xfId="0" applyFont="1" applyBorder="1" applyAlignment="1">
      <alignment vertical="center" wrapText="1"/>
    </xf>
    <xf numFmtId="0" fontId="26" fillId="0" borderId="11" xfId="0" applyFont="1" applyBorder="1"/>
    <xf numFmtId="0" fontId="26" fillId="0" borderId="79" xfId="0" applyFont="1" applyBorder="1" applyAlignment="1">
      <alignment wrapText="1"/>
    </xf>
    <xf numFmtId="0" fontId="26" fillId="0" borderId="16" xfId="0" applyFont="1" applyBorder="1" applyAlignment="1">
      <alignment wrapText="1"/>
    </xf>
    <xf numFmtId="0" fontId="26" fillId="0" borderId="33" xfId="0" applyFont="1" applyBorder="1" applyAlignment="1">
      <alignment vertical="center" wrapText="1"/>
    </xf>
    <xf numFmtId="0" fontId="26" fillId="0" borderId="5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/>
    </xf>
    <xf numFmtId="0" fontId="26" fillId="0" borderId="80" xfId="0" applyFont="1" applyBorder="1" applyAlignment="1">
      <alignment horizontal="center"/>
    </xf>
    <xf numFmtId="0" fontId="26" fillId="0" borderId="72" xfId="0" applyFont="1" applyBorder="1" applyAlignment="1">
      <alignment horizontal="left" vertical="center"/>
    </xf>
    <xf numFmtId="0" fontId="26" fillId="0" borderId="44" xfId="0" applyFont="1" applyBorder="1" applyAlignment="1">
      <alignment vertical="center"/>
    </xf>
    <xf numFmtId="0" fontId="26" fillId="0" borderId="44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51" xfId="0" applyFont="1" applyBorder="1"/>
    <xf numFmtId="0" fontId="26" fillId="0" borderId="39" xfId="0" applyFont="1" applyBorder="1" applyAlignment="1">
      <alignment wrapText="1"/>
    </xf>
    <xf numFmtId="0" fontId="30" fillId="0" borderId="44" xfId="0" applyFont="1" applyBorder="1" applyAlignment="1">
      <alignment horizontal="center"/>
    </xf>
    <xf numFmtId="0" fontId="30" fillId="13" borderId="49" xfId="0" applyFont="1" applyFill="1" applyBorder="1" applyAlignment="1">
      <alignment horizontal="center"/>
    </xf>
    <xf numFmtId="0" fontId="30" fillId="0" borderId="77" xfId="0" applyFont="1" applyBorder="1" applyAlignment="1">
      <alignment horizontal="center"/>
    </xf>
    <xf numFmtId="0" fontId="26" fillId="0" borderId="77" xfId="0" applyFont="1" applyBorder="1" applyAlignment="1">
      <alignment vertical="center"/>
    </xf>
    <xf numFmtId="0" fontId="30" fillId="20" borderId="29" xfId="0" applyFont="1" applyFill="1" applyBorder="1" applyAlignment="1">
      <alignment horizontal="center"/>
    </xf>
    <xf numFmtId="0" fontId="30" fillId="20" borderId="29" xfId="0" applyFont="1" applyFill="1" applyBorder="1" applyAlignment="1">
      <alignment horizontal="center" vertical="center"/>
    </xf>
    <xf numFmtId="0" fontId="30" fillId="20" borderId="49" xfId="0" applyFont="1" applyFill="1" applyBorder="1" applyAlignment="1">
      <alignment horizontal="center"/>
    </xf>
    <xf numFmtId="0" fontId="30" fillId="20" borderId="23" xfId="0" applyFont="1" applyFill="1" applyBorder="1" applyAlignment="1">
      <alignment horizontal="center"/>
    </xf>
    <xf numFmtId="1" fontId="30" fillId="20" borderId="29" xfId="0" applyNumberFormat="1" applyFont="1" applyFill="1" applyBorder="1" applyAlignment="1">
      <alignment horizontal="center"/>
    </xf>
    <xf numFmtId="0" fontId="30" fillId="20" borderId="15" xfId="0" applyFont="1" applyFill="1" applyBorder="1" applyAlignment="1">
      <alignment horizontal="center"/>
    </xf>
    <xf numFmtId="0" fontId="30" fillId="20" borderId="15" xfId="0" applyFont="1" applyFill="1" applyBorder="1" applyAlignment="1">
      <alignment horizontal="center" vertical="center"/>
    </xf>
    <xf numFmtId="1" fontId="30" fillId="16" borderId="15" xfId="0" applyNumberFormat="1" applyFont="1" applyFill="1" applyBorder="1" applyAlignment="1">
      <alignment horizontal="center"/>
    </xf>
    <xf numFmtId="0" fontId="30" fillId="20" borderId="24" xfId="0" applyFont="1" applyFill="1" applyBorder="1" applyAlignment="1">
      <alignment horizontal="center"/>
    </xf>
    <xf numFmtId="164" fontId="30" fillId="20" borderId="23" xfId="0" applyNumberFormat="1" applyFont="1" applyFill="1" applyBorder="1" applyAlignment="1">
      <alignment horizontal="center"/>
    </xf>
    <xf numFmtId="164" fontId="30" fillId="20" borderId="29" xfId="0" applyNumberFormat="1" applyFont="1" applyFill="1" applyBorder="1" applyAlignment="1">
      <alignment horizontal="center"/>
    </xf>
    <xf numFmtId="1" fontId="30" fillId="20" borderId="29" xfId="0" applyNumberFormat="1" applyFont="1" applyFill="1" applyBorder="1" applyAlignment="1">
      <alignment horizontal="center" vertical="center"/>
    </xf>
    <xf numFmtId="0" fontId="30" fillId="20" borderId="28" xfId="0" applyFont="1" applyFill="1" applyBorder="1" applyAlignment="1">
      <alignment horizontal="center"/>
    </xf>
    <xf numFmtId="1" fontId="30" fillId="22" borderId="14" xfId="0" applyNumberFormat="1" applyFont="1" applyFill="1" applyBorder="1" applyAlignment="1">
      <alignment horizontal="center"/>
    </xf>
    <xf numFmtId="1" fontId="30" fillId="22" borderId="43" xfId="0" applyNumberFormat="1" applyFont="1" applyFill="1" applyBorder="1" applyAlignment="1">
      <alignment horizontal="center" vertical="center"/>
    </xf>
    <xf numFmtId="1" fontId="30" fillId="22" borderId="28" xfId="0" applyNumberFormat="1" applyFont="1" applyFill="1" applyBorder="1" applyAlignment="1">
      <alignment horizontal="center"/>
    </xf>
    <xf numFmtId="1" fontId="30" fillId="17" borderId="14" xfId="0" applyNumberFormat="1" applyFont="1" applyFill="1" applyBorder="1" applyAlignment="1">
      <alignment horizontal="center"/>
    </xf>
    <xf numFmtId="1" fontId="30" fillId="17" borderId="15" xfId="0" applyNumberFormat="1" applyFont="1" applyFill="1" applyBorder="1" applyAlignment="1">
      <alignment horizontal="center"/>
    </xf>
    <xf numFmtId="1" fontId="30" fillId="17" borderId="15" xfId="0" applyNumberFormat="1" applyFont="1" applyFill="1" applyBorder="1" applyAlignment="1">
      <alignment horizontal="center" vertical="center"/>
    </xf>
    <xf numFmtId="1" fontId="30" fillId="22" borderId="15" xfId="0" applyNumberFormat="1" applyFont="1" applyFill="1" applyBorder="1" applyAlignment="1">
      <alignment horizontal="center"/>
    </xf>
    <xf numFmtId="1" fontId="30" fillId="22" borderId="15" xfId="0" applyNumberFormat="1" applyFont="1" applyFill="1" applyBorder="1" applyAlignment="1">
      <alignment horizontal="center" vertical="center"/>
    </xf>
    <xf numFmtId="1" fontId="30" fillId="22" borderId="14" xfId="0" applyNumberFormat="1" applyFont="1" applyFill="1" applyBorder="1" applyAlignment="1">
      <alignment horizontal="center" vertical="center"/>
    </xf>
    <xf numFmtId="1" fontId="30" fillId="22" borderId="46" xfId="0" applyNumberFormat="1" applyFont="1" applyFill="1" applyBorder="1" applyAlignment="1">
      <alignment horizontal="center" vertical="center"/>
    </xf>
    <xf numFmtId="0" fontId="30" fillId="17" borderId="14" xfId="0" applyFont="1" applyFill="1" applyBorder="1" applyAlignment="1">
      <alignment horizontal="center" vertical="center"/>
    </xf>
    <xf numFmtId="0" fontId="30" fillId="17" borderId="43" xfId="0" applyFont="1" applyFill="1" applyBorder="1" applyAlignment="1">
      <alignment horizontal="center" vertical="center"/>
    </xf>
    <xf numFmtId="0" fontId="30" fillId="17" borderId="46" xfId="0" applyFont="1" applyFill="1" applyBorder="1" applyAlignment="1">
      <alignment horizontal="center" vertical="center"/>
    </xf>
    <xf numFmtId="0" fontId="22" fillId="20" borderId="40" xfId="0" applyFont="1" applyFill="1" applyBorder="1" applyAlignment="1">
      <alignment horizontal="center" vertical="center" textRotation="90"/>
    </xf>
    <xf numFmtId="0" fontId="26" fillId="0" borderId="31" xfId="0" applyFont="1" applyBorder="1" applyAlignment="1">
      <alignment horizontal="center"/>
    </xf>
    <xf numFmtId="0" fontId="24" fillId="0" borderId="27" xfId="0" applyFont="1" applyBorder="1" applyAlignment="1">
      <alignment horizontal="center" wrapText="1"/>
    </xf>
    <xf numFmtId="0" fontId="22" fillId="14" borderId="34" xfId="0" applyFont="1" applyFill="1" applyBorder="1" applyAlignment="1">
      <alignment horizontal="left" vertical="center" wrapText="1"/>
    </xf>
    <xf numFmtId="0" fontId="71" fillId="14" borderId="45" xfId="0" applyFont="1" applyFill="1" applyBorder="1" applyAlignment="1">
      <alignment horizontal="center" vertical="center" wrapText="1"/>
    </xf>
    <xf numFmtId="0" fontId="30" fillId="14" borderId="45" xfId="0" applyFont="1" applyFill="1" applyBorder="1" applyAlignment="1">
      <alignment horizontal="center" vertical="center" wrapText="1"/>
    </xf>
    <xf numFmtId="0" fontId="22" fillId="27" borderId="24" xfId="0" applyFont="1" applyFill="1" applyBorder="1" applyAlignment="1">
      <alignment horizontal="center" vertical="center" textRotation="90"/>
    </xf>
    <xf numFmtId="0" fontId="22" fillId="14" borderId="24" xfId="0" applyFont="1" applyFill="1" applyBorder="1" applyAlignment="1">
      <alignment horizontal="center" textRotation="90"/>
    </xf>
    <xf numFmtId="0" fontId="3" fillId="15" borderId="43" xfId="0" applyFont="1" applyFill="1" applyBorder="1" applyAlignment="1">
      <alignment horizontal="center" vertical="center"/>
    </xf>
    <xf numFmtId="0" fontId="26" fillId="27" borderId="14" xfId="0" applyFont="1" applyFill="1" applyBorder="1" applyAlignment="1">
      <alignment horizontal="center"/>
    </xf>
    <xf numFmtId="0" fontId="26" fillId="14" borderId="14" xfId="0" applyFont="1" applyFill="1" applyBorder="1" applyAlignment="1">
      <alignment horizontal="center"/>
    </xf>
    <xf numFmtId="0" fontId="26" fillId="27" borderId="31" xfId="0" applyFont="1" applyFill="1" applyBorder="1" applyAlignment="1">
      <alignment horizontal="center"/>
    </xf>
    <xf numFmtId="0" fontId="3" fillId="15" borderId="15" xfId="0" applyFont="1" applyFill="1" applyBorder="1" applyAlignment="1">
      <alignment horizontal="center" vertical="center"/>
    </xf>
    <xf numFmtId="1" fontId="26" fillId="27" borderId="43" xfId="0" applyNumberFormat="1" applyFont="1" applyFill="1" applyBorder="1" applyAlignment="1">
      <alignment horizontal="center"/>
    </xf>
    <xf numFmtId="1" fontId="26" fillId="14" borderId="15" xfId="0" applyNumberFormat="1" applyFont="1" applyFill="1" applyBorder="1" applyAlignment="1">
      <alignment horizontal="center"/>
    </xf>
    <xf numFmtId="0" fontId="58" fillId="27" borderId="15" xfId="0" applyFont="1" applyFill="1" applyBorder="1" applyAlignment="1">
      <alignment horizontal="center"/>
    </xf>
    <xf numFmtId="1" fontId="58" fillId="14" borderId="15" xfId="0" applyNumberFormat="1" applyFont="1" applyFill="1" applyBorder="1" applyAlignment="1">
      <alignment horizontal="center"/>
    </xf>
    <xf numFmtId="0" fontId="66" fillId="13" borderId="15" xfId="0" applyFont="1" applyFill="1" applyBorder="1" applyAlignment="1">
      <alignment horizontal="center"/>
    </xf>
    <xf numFmtId="0" fontId="58" fillId="0" borderId="60" xfId="0" applyFont="1" applyBorder="1" applyAlignment="1">
      <alignment horizontal="center"/>
    </xf>
    <xf numFmtId="1" fontId="58" fillId="27" borderId="28" xfId="0" applyNumberFormat="1" applyFont="1" applyFill="1" applyBorder="1" applyAlignment="1">
      <alignment horizontal="center"/>
    </xf>
    <xf numFmtId="0" fontId="58" fillId="0" borderId="46" xfId="0" applyFont="1" applyBorder="1" applyAlignment="1">
      <alignment horizontal="center"/>
    </xf>
    <xf numFmtId="1" fontId="26" fillId="27" borderId="15" xfId="0" applyNumberFormat="1" applyFont="1" applyFill="1" applyBorder="1" applyAlignment="1">
      <alignment horizontal="center"/>
    </xf>
    <xf numFmtId="0" fontId="58" fillId="27" borderId="46" xfId="0" applyFont="1" applyFill="1" applyBorder="1" applyAlignment="1">
      <alignment horizontal="center"/>
    </xf>
    <xf numFmtId="0" fontId="3" fillId="18" borderId="15" xfId="0" applyFont="1" applyFill="1" applyBorder="1" applyAlignment="1">
      <alignment horizontal="center" vertical="center"/>
    </xf>
    <xf numFmtId="0" fontId="26" fillId="27" borderId="15" xfId="0" applyFont="1" applyFill="1" applyBorder="1" applyAlignment="1">
      <alignment horizontal="center"/>
    </xf>
    <xf numFmtId="0" fontId="3" fillId="19" borderId="15" xfId="0" applyFont="1" applyFill="1" applyBorder="1" applyAlignment="1">
      <alignment horizontal="center" vertical="center"/>
    </xf>
    <xf numFmtId="1" fontId="58" fillId="27" borderId="46" xfId="0" applyNumberFormat="1" applyFont="1" applyFill="1" applyBorder="1" applyAlignment="1">
      <alignment horizontal="center" vertical="center"/>
    </xf>
    <xf numFmtId="1" fontId="58" fillId="14" borderId="15" xfId="0" applyNumberFormat="1" applyFont="1" applyFill="1" applyBorder="1" applyAlignment="1">
      <alignment horizontal="center" vertical="center"/>
    </xf>
    <xf numFmtId="0" fontId="66" fillId="13" borderId="15" xfId="0" applyFont="1" applyFill="1" applyBorder="1" applyAlignment="1">
      <alignment horizontal="center" vertical="center"/>
    </xf>
    <xf numFmtId="0" fontId="58" fillId="0" borderId="46" xfId="0" applyFont="1" applyBorder="1" applyAlignment="1">
      <alignment horizontal="center" vertical="center"/>
    </xf>
    <xf numFmtId="1" fontId="26" fillId="27" borderId="28" xfId="0" applyNumberFormat="1" applyFont="1" applyFill="1" applyBorder="1" applyAlignment="1">
      <alignment horizontal="center" vertical="center"/>
    </xf>
    <xf numFmtId="1" fontId="26" fillId="14" borderId="15" xfId="0" applyNumberFormat="1" applyFont="1" applyFill="1" applyBorder="1" applyAlignment="1">
      <alignment horizontal="center" vertical="center"/>
    </xf>
    <xf numFmtId="0" fontId="3" fillId="14" borderId="15" xfId="0" applyFont="1" applyFill="1" applyBorder="1" applyAlignment="1">
      <alignment horizontal="center" vertical="center"/>
    </xf>
    <xf numFmtId="0" fontId="58" fillId="27" borderId="28" xfId="0" applyFont="1" applyFill="1" applyBorder="1" applyAlignment="1">
      <alignment horizontal="center"/>
    </xf>
    <xf numFmtId="1" fontId="58" fillId="27" borderId="15" xfId="0" applyNumberFormat="1" applyFont="1" applyFill="1" applyBorder="1" applyAlignment="1">
      <alignment horizontal="center"/>
    </xf>
    <xf numFmtId="0" fontId="58" fillId="27" borderId="28" xfId="0" applyFont="1" applyFill="1" applyBorder="1" applyAlignment="1">
      <alignment horizontal="center" vertical="center"/>
    </xf>
    <xf numFmtId="0" fontId="58" fillId="27" borderId="46" xfId="0" applyFont="1" applyFill="1" applyBorder="1" applyAlignment="1">
      <alignment horizontal="center" vertical="center"/>
    </xf>
    <xf numFmtId="0" fontId="3" fillId="14" borderId="46" xfId="0" applyFont="1" applyFill="1" applyBorder="1" applyAlignment="1">
      <alignment horizontal="center" vertical="center"/>
    </xf>
    <xf numFmtId="1" fontId="26" fillId="14" borderId="46" xfId="0" applyNumberFormat="1" applyFont="1" applyFill="1" applyBorder="1" applyAlignment="1">
      <alignment horizontal="center"/>
    </xf>
    <xf numFmtId="1" fontId="26" fillId="27" borderId="19" xfId="0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26" fillId="27" borderId="24" xfId="0" applyFont="1" applyFill="1" applyBorder="1" applyAlignment="1">
      <alignment horizontal="center"/>
    </xf>
    <xf numFmtId="0" fontId="26" fillId="14" borderId="24" xfId="0" applyFont="1" applyFill="1" applyBorder="1" applyAlignment="1">
      <alignment horizontal="center"/>
    </xf>
    <xf numFmtId="0" fontId="30" fillId="13" borderId="24" xfId="0" applyFont="1" applyFill="1" applyBorder="1" applyAlignment="1">
      <alignment horizontal="center"/>
    </xf>
    <xf numFmtId="0" fontId="30" fillId="28" borderId="25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1" fontId="30" fillId="16" borderId="31" xfId="0" applyNumberFormat="1" applyFont="1" applyFill="1" applyBorder="1" applyAlignment="1">
      <alignment horizontal="center"/>
    </xf>
    <xf numFmtId="1" fontId="30" fillId="16" borderId="28" xfId="0" applyNumberFormat="1" applyFont="1" applyFill="1" applyBorder="1" applyAlignment="1">
      <alignment horizontal="center"/>
    </xf>
    <xf numFmtId="1" fontId="30" fillId="16" borderId="46" xfId="0" applyNumberFormat="1" applyFont="1" applyFill="1" applyBorder="1" applyAlignment="1">
      <alignment horizontal="center"/>
    </xf>
    <xf numFmtId="1" fontId="30" fillId="16" borderId="15" xfId="0" applyNumberFormat="1" applyFont="1" applyFill="1" applyBorder="1" applyAlignment="1">
      <alignment horizontal="center" vertical="center"/>
    </xf>
    <xf numFmtId="1" fontId="30" fillId="16" borderId="19" xfId="0" applyNumberFormat="1" applyFont="1" applyFill="1" applyBorder="1" applyAlignment="1">
      <alignment horizontal="center"/>
    </xf>
    <xf numFmtId="1" fontId="30" fillId="16" borderId="24" xfId="0" applyNumberFormat="1" applyFont="1" applyFill="1" applyBorder="1" applyAlignment="1">
      <alignment horizontal="center"/>
    </xf>
    <xf numFmtId="1" fontId="30" fillId="29" borderId="31" xfId="0" applyNumberFormat="1" applyFont="1" applyFill="1" applyBorder="1" applyAlignment="1">
      <alignment horizontal="center"/>
    </xf>
    <xf numFmtId="1" fontId="30" fillId="29" borderId="15" xfId="0" applyNumberFormat="1" applyFont="1" applyFill="1" applyBorder="1" applyAlignment="1">
      <alignment horizontal="center"/>
    </xf>
    <xf numFmtId="1" fontId="30" fillId="29" borderId="28" xfId="0" applyNumberFormat="1" applyFont="1" applyFill="1" applyBorder="1" applyAlignment="1">
      <alignment horizontal="center"/>
    </xf>
    <xf numFmtId="1" fontId="30" fillId="29" borderId="46" xfId="0" applyNumberFormat="1" applyFont="1" applyFill="1" applyBorder="1" applyAlignment="1">
      <alignment horizontal="center"/>
    </xf>
    <xf numFmtId="1" fontId="30" fillId="29" borderId="46" xfId="0" applyNumberFormat="1" applyFont="1" applyFill="1" applyBorder="1" applyAlignment="1">
      <alignment horizontal="center" vertical="center"/>
    </xf>
    <xf numFmtId="1" fontId="30" fillId="29" borderId="15" xfId="0" applyNumberFormat="1" applyFont="1" applyFill="1" applyBorder="1" applyAlignment="1">
      <alignment horizontal="center" vertical="center"/>
    </xf>
    <xf numFmtId="1" fontId="30" fillId="29" borderId="24" xfId="0" applyNumberFormat="1" applyFont="1" applyFill="1" applyBorder="1" applyAlignment="1">
      <alignment horizontal="center"/>
    </xf>
    <xf numFmtId="0" fontId="30" fillId="17" borderId="31" xfId="0" applyFont="1" applyFill="1" applyBorder="1" applyAlignment="1">
      <alignment horizontal="center"/>
    </xf>
    <xf numFmtId="0" fontId="30" fillId="30" borderId="25" xfId="0" applyFont="1" applyFill="1" applyBorder="1" applyAlignment="1">
      <alignment horizontal="center"/>
    </xf>
    <xf numFmtId="1" fontId="30" fillId="29" borderId="28" xfId="0" applyNumberFormat="1" applyFont="1" applyFill="1" applyBorder="1" applyAlignment="1">
      <alignment horizontal="center" vertical="center"/>
    </xf>
    <xf numFmtId="164" fontId="26" fillId="14" borderId="70" xfId="0" applyNumberFormat="1" applyFont="1" applyFill="1" applyBorder="1" applyAlignment="1">
      <alignment horizontal="center"/>
    </xf>
    <xf numFmtId="0" fontId="26" fillId="14" borderId="43" xfId="0" applyFont="1" applyFill="1" applyBorder="1" applyAlignment="1">
      <alignment horizontal="center"/>
    </xf>
    <xf numFmtId="1" fontId="26" fillId="14" borderId="29" xfId="0" applyNumberFormat="1" applyFont="1" applyFill="1" applyBorder="1" applyAlignment="1">
      <alignment horizontal="center"/>
    </xf>
    <xf numFmtId="0" fontId="26" fillId="20" borderId="15" xfId="0" applyFont="1" applyFill="1" applyBorder="1" applyAlignment="1">
      <alignment horizontal="center"/>
    </xf>
    <xf numFmtId="0" fontId="26" fillId="14" borderId="15" xfId="0" applyFont="1" applyFill="1" applyBorder="1" applyAlignment="1">
      <alignment horizontal="center"/>
    </xf>
    <xf numFmtId="164" fontId="26" fillId="14" borderId="29" xfId="0" applyNumberFormat="1" applyFont="1" applyFill="1" applyBorder="1" applyAlignment="1">
      <alignment horizontal="center"/>
    </xf>
    <xf numFmtId="1" fontId="26" fillId="20" borderId="15" xfId="0" applyNumberFormat="1" applyFont="1" applyFill="1" applyBorder="1" applyAlignment="1">
      <alignment horizontal="center"/>
    </xf>
    <xf numFmtId="0" fontId="26" fillId="14" borderId="29" xfId="0" applyFont="1" applyFill="1" applyBorder="1" applyAlignment="1">
      <alignment horizontal="center"/>
    </xf>
    <xf numFmtId="1" fontId="26" fillId="14" borderId="29" xfId="0" applyNumberFormat="1" applyFont="1" applyFill="1" applyBorder="1" applyAlignment="1">
      <alignment horizontal="center" vertical="center"/>
    </xf>
    <xf numFmtId="0" fontId="26" fillId="14" borderId="15" xfId="0" applyFont="1" applyFill="1" applyBorder="1" applyAlignment="1">
      <alignment horizontal="center" vertical="center"/>
    </xf>
    <xf numFmtId="0" fontId="26" fillId="14" borderId="29" xfId="0" applyFont="1" applyFill="1" applyBorder="1" applyAlignment="1">
      <alignment horizontal="center" vertical="center"/>
    </xf>
    <xf numFmtId="0" fontId="26" fillId="14" borderId="26" xfId="0" applyFont="1" applyFill="1" applyBorder="1" applyAlignment="1">
      <alignment horizontal="center"/>
    </xf>
    <xf numFmtId="0" fontId="26" fillId="14" borderId="19" xfId="0" applyFont="1" applyFill="1" applyBorder="1" applyAlignment="1">
      <alignment horizontal="center"/>
    </xf>
    <xf numFmtId="0" fontId="26" fillId="14" borderId="31" xfId="0" applyFont="1" applyFill="1" applyBorder="1" applyAlignment="1">
      <alignment horizontal="center" vertical="center"/>
    </xf>
    <xf numFmtId="0" fontId="26" fillId="14" borderId="28" xfId="0" applyFont="1" applyFill="1" applyBorder="1" applyAlignment="1">
      <alignment horizontal="center" vertical="center"/>
    </xf>
    <xf numFmtId="0" fontId="26" fillId="14" borderId="25" xfId="0" applyFont="1" applyFill="1" applyBorder="1" applyAlignment="1">
      <alignment horizontal="center" vertical="center"/>
    </xf>
    <xf numFmtId="0" fontId="26" fillId="0" borderId="34" xfId="0" applyFont="1" applyBorder="1" applyAlignment="1">
      <alignment vertical="top" wrapText="1"/>
    </xf>
    <xf numFmtId="0" fontId="26" fillId="20" borderId="28" xfId="0" applyFont="1" applyFill="1" applyBorder="1" applyAlignment="1">
      <alignment horizontal="center"/>
    </xf>
    <xf numFmtId="0" fontId="26" fillId="20" borderId="14" xfId="0" applyFont="1" applyFill="1" applyBorder="1" applyAlignment="1">
      <alignment horizontal="center"/>
    </xf>
    <xf numFmtId="0" fontId="30" fillId="13" borderId="28" xfId="0" applyFont="1" applyFill="1" applyBorder="1" applyAlignment="1">
      <alignment horizontal="center"/>
    </xf>
    <xf numFmtId="0" fontId="26" fillId="14" borderId="43" xfId="0" applyFont="1" applyFill="1" applyBorder="1" applyAlignment="1">
      <alignment horizontal="center" vertical="center"/>
    </xf>
    <xf numFmtId="164" fontId="26" fillId="14" borderId="29" xfId="0" applyNumberFormat="1" applyFont="1" applyFill="1" applyBorder="1" applyAlignment="1">
      <alignment horizontal="center" vertical="center"/>
    </xf>
    <xf numFmtId="1" fontId="30" fillId="29" borderId="14" xfId="0" applyNumberFormat="1" applyFont="1" applyFill="1" applyBorder="1" applyAlignment="1">
      <alignment horizontal="center"/>
    </xf>
    <xf numFmtId="164" fontId="30" fillId="29" borderId="24" xfId="0" applyNumberFormat="1" applyFont="1" applyFill="1" applyBorder="1" applyAlignment="1">
      <alignment horizontal="center"/>
    </xf>
    <xf numFmtId="1" fontId="30" fillId="28" borderId="24" xfId="0" applyNumberFormat="1" applyFont="1" applyFill="1" applyBorder="1" applyAlignment="1">
      <alignment horizontal="center"/>
    </xf>
    <xf numFmtId="1" fontId="30" fillId="30" borderId="24" xfId="0" applyNumberFormat="1" applyFont="1" applyFill="1" applyBorder="1" applyAlignment="1">
      <alignment horizontal="center"/>
    </xf>
    <xf numFmtId="1" fontId="30" fillId="31" borderId="24" xfId="0" applyNumberFormat="1" applyFont="1" applyFill="1" applyBorder="1" applyAlignment="1">
      <alignment horizontal="center"/>
    </xf>
    <xf numFmtId="1" fontId="30" fillId="29" borderId="19" xfId="0" applyNumberFormat="1" applyFont="1" applyFill="1" applyBorder="1" applyAlignment="1">
      <alignment horizontal="center"/>
    </xf>
    <xf numFmtId="0" fontId="30" fillId="29" borderId="24" xfId="0" applyFont="1" applyFill="1" applyBorder="1" applyAlignment="1">
      <alignment horizontal="center"/>
    </xf>
    <xf numFmtId="0" fontId="30" fillId="13" borderId="15" xfId="0" applyFont="1" applyFill="1" applyBorder="1" applyAlignment="1">
      <alignment vertical="center"/>
    </xf>
    <xf numFmtId="0" fontId="30" fillId="28" borderId="24" xfId="0" applyFont="1" applyFill="1" applyBorder="1" applyAlignment="1">
      <alignment horizontal="center"/>
    </xf>
    <xf numFmtId="0" fontId="30" fillId="30" borderId="24" xfId="0" applyFont="1" applyFill="1" applyBorder="1" applyAlignment="1">
      <alignment horizontal="center"/>
    </xf>
    <xf numFmtId="0" fontId="26" fillId="14" borderId="14" xfId="0" applyFont="1" applyFill="1" applyBorder="1" applyAlignment="1">
      <alignment horizontal="center" vertical="center"/>
    </xf>
    <xf numFmtId="0" fontId="26" fillId="14" borderId="15" xfId="0" applyFont="1" applyFill="1" applyBorder="1" applyAlignment="1">
      <alignment vertical="center"/>
    </xf>
    <xf numFmtId="0" fontId="26" fillId="14" borderId="46" xfId="0" applyFont="1" applyFill="1" applyBorder="1" applyAlignment="1">
      <alignment horizontal="center" vertical="center"/>
    </xf>
    <xf numFmtId="0" fontId="26" fillId="14" borderId="23" xfId="0" applyFont="1" applyFill="1" applyBorder="1" applyAlignment="1">
      <alignment horizontal="center" vertical="center"/>
    </xf>
    <xf numFmtId="0" fontId="26" fillId="14" borderId="70" xfId="0" applyFont="1" applyFill="1" applyBorder="1" applyAlignment="1">
      <alignment horizontal="center" vertical="center"/>
    </xf>
    <xf numFmtId="0" fontId="26" fillId="14" borderId="49" xfId="0" applyFont="1" applyFill="1" applyBorder="1" applyAlignment="1">
      <alignment horizontal="center" vertical="center"/>
    </xf>
    <xf numFmtId="1" fontId="30" fillId="29" borderId="14" xfId="0" applyNumberFormat="1" applyFont="1" applyFill="1" applyBorder="1" applyAlignment="1">
      <alignment horizontal="center" vertical="center"/>
    </xf>
    <xf numFmtId="0" fontId="26" fillId="13" borderId="15" xfId="0" applyFont="1" applyFill="1" applyBorder="1" applyAlignment="1">
      <alignment vertical="center"/>
    </xf>
    <xf numFmtId="0" fontId="22" fillId="14" borderId="24" xfId="0" applyFont="1" applyFill="1" applyBorder="1" applyAlignment="1">
      <alignment horizontal="center" vertical="center" textRotation="90"/>
    </xf>
    <xf numFmtId="0" fontId="26" fillId="29" borderId="24" xfId="0" applyFont="1" applyFill="1" applyBorder="1" applyAlignment="1">
      <alignment horizontal="center"/>
    </xf>
    <xf numFmtId="0" fontId="30" fillId="20" borderId="14" xfId="0" applyFont="1" applyFill="1" applyBorder="1" applyAlignment="1">
      <alignment horizontal="center" vertical="center"/>
    </xf>
    <xf numFmtId="0" fontId="30" fillId="20" borderId="15" xfId="0" applyFont="1" applyFill="1" applyBorder="1" applyAlignment="1">
      <alignment vertical="center"/>
    </xf>
    <xf numFmtId="0" fontId="30" fillId="20" borderId="43" xfId="0" applyFont="1" applyFill="1" applyBorder="1" applyAlignment="1">
      <alignment horizontal="center" vertical="center"/>
    </xf>
    <xf numFmtId="0" fontId="30" fillId="20" borderId="46" xfId="0" applyFont="1" applyFill="1" applyBorder="1" applyAlignment="1">
      <alignment horizontal="center" vertical="center"/>
    </xf>
    <xf numFmtId="0" fontId="30" fillId="20" borderId="23" xfId="0" applyFont="1" applyFill="1" applyBorder="1" applyAlignment="1">
      <alignment horizontal="center" vertical="center"/>
    </xf>
    <xf numFmtId="0" fontId="30" fillId="20" borderId="70" xfId="0" applyFont="1" applyFill="1" applyBorder="1" applyAlignment="1">
      <alignment horizontal="center" vertical="center"/>
    </xf>
    <xf numFmtId="0" fontId="30" fillId="20" borderId="49" xfId="0" applyFont="1" applyFill="1" applyBorder="1" applyAlignment="1">
      <alignment horizontal="center" vertical="center"/>
    </xf>
    <xf numFmtId="1" fontId="30" fillId="22" borderId="23" xfId="0" applyNumberFormat="1" applyFont="1" applyFill="1" applyBorder="1" applyAlignment="1">
      <alignment horizontal="center"/>
    </xf>
    <xf numFmtId="1" fontId="30" fillId="22" borderId="29" xfId="0" applyNumberFormat="1" applyFont="1" applyFill="1" applyBorder="1" applyAlignment="1">
      <alignment horizontal="center"/>
    </xf>
    <xf numFmtId="1" fontId="30" fillId="22" borderId="29" xfId="0" applyNumberFormat="1" applyFont="1" applyFill="1" applyBorder="1" applyAlignment="1">
      <alignment horizontal="center" vertical="center"/>
    </xf>
    <xf numFmtId="1" fontId="30" fillId="22" borderId="49" xfId="0" applyNumberFormat="1" applyFont="1" applyFill="1" applyBorder="1" applyAlignment="1">
      <alignment horizontal="center"/>
    </xf>
    <xf numFmtId="0" fontId="30" fillId="17" borderId="67" xfId="0" applyFont="1" applyFill="1" applyBorder="1" applyAlignment="1">
      <alignment horizontal="center"/>
    </xf>
    <xf numFmtId="0" fontId="30" fillId="17" borderId="45" xfId="0" applyFont="1" applyFill="1" applyBorder="1" applyAlignment="1">
      <alignment horizontal="center"/>
    </xf>
    <xf numFmtId="0" fontId="30" fillId="17" borderId="45" xfId="0" applyFont="1" applyFill="1" applyBorder="1" applyAlignment="1">
      <alignment horizontal="center" vertical="center"/>
    </xf>
    <xf numFmtId="0" fontId="30" fillId="17" borderId="77" xfId="0" applyFont="1" applyFill="1" applyBorder="1" applyAlignment="1">
      <alignment horizontal="center"/>
    </xf>
    <xf numFmtId="0" fontId="30" fillId="13" borderId="23" xfId="0" applyFont="1" applyFill="1" applyBorder="1" applyAlignment="1">
      <alignment horizontal="center"/>
    </xf>
    <xf numFmtId="0" fontId="30" fillId="30" borderId="42" xfId="0" applyFont="1" applyFill="1" applyBorder="1" applyAlignment="1">
      <alignment horizontal="center"/>
    </xf>
    <xf numFmtId="1" fontId="30" fillId="31" borderId="40" xfId="0" applyNumberFormat="1" applyFont="1" applyFill="1" applyBorder="1" applyAlignment="1">
      <alignment horizontal="center"/>
    </xf>
    <xf numFmtId="0" fontId="26" fillId="14" borderId="23" xfId="0" applyFont="1" applyFill="1" applyBorder="1" applyAlignment="1">
      <alignment horizontal="center"/>
    </xf>
    <xf numFmtId="0" fontId="26" fillId="14" borderId="49" xfId="0" applyFont="1" applyFill="1" applyBorder="1" applyAlignment="1">
      <alignment horizontal="center"/>
    </xf>
    <xf numFmtId="1" fontId="30" fillId="29" borderId="31" xfId="0" applyNumberFormat="1" applyFont="1" applyFill="1" applyBorder="1" applyAlignment="1">
      <alignment horizontal="center" vertical="center"/>
    </xf>
    <xf numFmtId="1" fontId="30" fillId="29" borderId="28" xfId="0" applyNumberFormat="1" applyFont="1" applyFill="1" applyBorder="1" applyAlignment="1">
      <alignment horizontal="center" vertical="center"/>
    </xf>
    <xf numFmtId="1" fontId="30" fillId="29" borderId="25" xfId="0" applyNumberFormat="1" applyFont="1" applyFill="1" applyBorder="1" applyAlignment="1">
      <alignment horizontal="center" vertical="center"/>
    </xf>
    <xf numFmtId="0" fontId="30" fillId="17" borderId="31" xfId="0" applyFont="1" applyFill="1" applyBorder="1" applyAlignment="1">
      <alignment horizontal="center" vertical="center"/>
    </xf>
    <xf numFmtId="0" fontId="30" fillId="17" borderId="28" xfId="0" applyFont="1" applyFill="1" applyBorder="1" applyAlignment="1">
      <alignment horizontal="center" vertical="center"/>
    </xf>
    <xf numFmtId="0" fontId="30" fillId="17" borderId="25" xfId="0" applyFont="1" applyFill="1" applyBorder="1" applyAlignment="1">
      <alignment horizontal="center" vertical="center"/>
    </xf>
    <xf numFmtId="1" fontId="26" fillId="27" borderId="31" xfId="0" applyNumberFormat="1" applyFont="1" applyFill="1" applyBorder="1" applyAlignment="1">
      <alignment horizontal="center" vertical="center"/>
    </xf>
    <xf numFmtId="1" fontId="26" fillId="27" borderId="28" xfId="0" applyNumberFormat="1" applyFont="1" applyFill="1" applyBorder="1" applyAlignment="1">
      <alignment horizontal="center" vertical="center"/>
    </xf>
    <xf numFmtId="1" fontId="26" fillId="27" borderId="25" xfId="0" applyNumberFormat="1" applyFont="1" applyFill="1" applyBorder="1" applyAlignment="1">
      <alignment horizontal="center" vertical="center"/>
    </xf>
    <xf numFmtId="1" fontId="26" fillId="14" borderId="31" xfId="0" applyNumberFormat="1" applyFont="1" applyFill="1" applyBorder="1" applyAlignment="1">
      <alignment horizontal="center" vertical="center"/>
    </xf>
    <xf numFmtId="1" fontId="26" fillId="14" borderId="28" xfId="0" applyNumberFormat="1" applyFont="1" applyFill="1" applyBorder="1" applyAlignment="1">
      <alignment horizontal="center" vertical="center"/>
    </xf>
    <xf numFmtId="1" fontId="26" fillId="14" borderId="25" xfId="0" applyNumberFormat="1" applyFont="1" applyFill="1" applyBorder="1" applyAlignment="1">
      <alignment horizontal="center" vertical="center"/>
    </xf>
    <xf numFmtId="0" fontId="30" fillId="13" borderId="31" xfId="0" applyFont="1" applyFill="1" applyBorder="1" applyAlignment="1">
      <alignment horizontal="center" vertical="center"/>
    </xf>
    <xf numFmtId="0" fontId="30" fillId="13" borderId="28" xfId="0" applyFont="1" applyFill="1" applyBorder="1" applyAlignment="1">
      <alignment horizontal="center" vertical="center"/>
    </xf>
    <xf numFmtId="0" fontId="30" fillId="13" borderId="25" xfId="0" applyFont="1" applyFill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1" fontId="30" fillId="16" borderId="31" xfId="0" applyNumberFormat="1" applyFont="1" applyFill="1" applyBorder="1" applyAlignment="1">
      <alignment horizontal="center" vertical="center"/>
    </xf>
    <xf numFmtId="1" fontId="30" fillId="16" borderId="28" xfId="0" applyNumberFormat="1" applyFont="1" applyFill="1" applyBorder="1" applyAlignment="1">
      <alignment horizontal="center" vertical="center"/>
    </xf>
    <xf numFmtId="1" fontId="30" fillId="16" borderId="25" xfId="0" applyNumberFormat="1" applyFont="1" applyFill="1" applyBorder="1" applyAlignment="1">
      <alignment horizontal="center" vertical="center"/>
    </xf>
    <xf numFmtId="0" fontId="3" fillId="26" borderId="31" xfId="0" applyFont="1" applyFill="1" applyBorder="1" applyAlignment="1">
      <alignment horizontal="center" vertical="center"/>
    </xf>
    <xf numFmtId="0" fontId="3" fillId="26" borderId="28" xfId="0" applyFont="1" applyFill="1" applyBorder="1" applyAlignment="1">
      <alignment horizontal="center" vertical="center"/>
    </xf>
    <xf numFmtId="0" fontId="3" fillId="26" borderId="25" xfId="0" applyFont="1" applyFill="1" applyBorder="1" applyAlignment="1">
      <alignment horizontal="center" vertical="center"/>
    </xf>
    <xf numFmtId="0" fontId="41" fillId="15" borderId="44" xfId="0" applyFont="1" applyFill="1" applyBorder="1" applyAlignment="1">
      <alignment horizontal="center" vertical="center" wrapText="1"/>
    </xf>
    <xf numFmtId="0" fontId="41" fillId="15" borderId="81" xfId="0" applyFont="1" applyFill="1" applyBorder="1" applyAlignment="1">
      <alignment horizontal="center" vertical="center" wrapText="1"/>
    </xf>
    <xf numFmtId="0" fontId="41" fillId="15" borderId="47" xfId="0" applyFont="1" applyFill="1" applyBorder="1" applyAlignment="1">
      <alignment horizontal="center" vertical="center" wrapText="1"/>
    </xf>
    <xf numFmtId="0" fontId="0" fillId="15" borderId="18" xfId="0" applyFill="1" applyBorder="1" applyAlignment="1">
      <alignment horizontal="center" wrapText="1"/>
    </xf>
    <xf numFmtId="0" fontId="41" fillId="18" borderId="44" xfId="0" applyFont="1" applyFill="1" applyBorder="1" applyAlignment="1">
      <alignment horizontal="center" vertical="center" wrapText="1"/>
    </xf>
    <xf numFmtId="0" fontId="41" fillId="18" borderId="47" xfId="0" applyFont="1" applyFill="1" applyBorder="1" applyAlignment="1">
      <alignment horizontal="center" vertical="center" wrapText="1"/>
    </xf>
    <xf numFmtId="0" fontId="0" fillId="18" borderId="18" xfId="0" applyFill="1" applyBorder="1" applyAlignment="1">
      <alignment horizontal="center" wrapText="1"/>
    </xf>
    <xf numFmtId="0" fontId="41" fillId="14" borderId="44" xfId="0" applyFont="1" applyFill="1" applyBorder="1" applyAlignment="1">
      <alignment horizontal="center" vertical="center" wrapText="1"/>
    </xf>
    <xf numFmtId="0" fontId="41" fillId="14" borderId="81" xfId="0" applyFont="1" applyFill="1" applyBorder="1" applyAlignment="1">
      <alignment horizontal="center" vertical="center" wrapText="1"/>
    </xf>
    <xf numFmtId="0" fontId="41" fillId="14" borderId="47" xfId="0" applyFont="1" applyFill="1" applyBorder="1" applyAlignment="1">
      <alignment horizontal="center" vertical="center" wrapText="1"/>
    </xf>
    <xf numFmtId="0" fontId="0" fillId="14" borderId="18" xfId="0" applyFill="1" applyBorder="1" applyAlignment="1">
      <alignment horizontal="center" wrapText="1"/>
    </xf>
    <xf numFmtId="0" fontId="22" fillId="16" borderId="24" xfId="0" applyFont="1" applyFill="1" applyBorder="1" applyAlignment="1">
      <alignment horizontal="center" vertical="center" textRotation="90" wrapText="1"/>
    </xf>
    <xf numFmtId="0" fontId="22" fillId="16" borderId="24" xfId="0" applyFont="1" applyFill="1" applyBorder="1" applyAlignment="1">
      <alignment wrapText="1"/>
    </xf>
    <xf numFmtId="0" fontId="22" fillId="29" borderId="24" xfId="0" applyFont="1" applyFill="1" applyBorder="1" applyAlignment="1">
      <alignment horizontal="center" vertical="center" textRotation="90" wrapText="1"/>
    </xf>
    <xf numFmtId="0" fontId="22" fillId="29" borderId="24" xfId="0" applyFont="1" applyFill="1" applyBorder="1" applyAlignment="1">
      <alignment wrapText="1"/>
    </xf>
    <xf numFmtId="0" fontId="22" fillId="17" borderId="31" xfId="0" applyFont="1" applyFill="1" applyBorder="1" applyAlignment="1">
      <alignment horizontal="center" vertical="center" textRotation="90" wrapText="1"/>
    </xf>
    <xf numFmtId="0" fontId="22" fillId="17" borderId="28" xfId="0" applyFont="1" applyFill="1" applyBorder="1" applyAlignment="1">
      <alignment horizontal="center" vertical="center" textRotation="90" wrapText="1"/>
    </xf>
    <xf numFmtId="0" fontId="22" fillId="17" borderId="25" xfId="0" applyFont="1" applyFill="1" applyBorder="1" applyAlignment="1">
      <alignment horizontal="center" vertical="center" textRotation="90" wrapText="1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85" xfId="0" applyFont="1" applyBorder="1" applyAlignment="1">
      <alignment horizontal="center" vertical="center" wrapText="1"/>
    </xf>
    <xf numFmtId="0" fontId="22" fillId="0" borderId="73" xfId="0" applyFont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wrapText="1"/>
    </xf>
    <xf numFmtId="0" fontId="22" fillId="0" borderId="24" xfId="0" applyFont="1" applyBorder="1" applyAlignment="1">
      <alignment horizontal="center" wrapText="1"/>
    </xf>
    <xf numFmtId="0" fontId="22" fillId="0" borderId="40" xfId="0" applyFont="1" applyBorder="1" applyAlignment="1">
      <alignment horizontal="center" wrapText="1"/>
    </xf>
    <xf numFmtId="0" fontId="20" fillId="0" borderId="24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75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6" fillId="14" borderId="31" xfId="0" applyFont="1" applyFill="1" applyBorder="1" applyAlignment="1">
      <alignment horizontal="center" vertical="center"/>
    </xf>
    <xf numFmtId="0" fontId="26" fillId="14" borderId="28" xfId="0" applyFont="1" applyFill="1" applyBorder="1" applyAlignment="1">
      <alignment horizontal="center" vertical="center"/>
    </xf>
    <xf numFmtId="0" fontId="26" fillId="14" borderId="25" xfId="0" applyFont="1" applyFill="1" applyBorder="1" applyAlignment="1">
      <alignment horizontal="center" vertical="center"/>
    </xf>
    <xf numFmtId="1" fontId="30" fillId="22" borderId="31" xfId="0" applyNumberFormat="1" applyFont="1" applyFill="1" applyBorder="1" applyAlignment="1">
      <alignment horizontal="center" vertical="center"/>
    </xf>
    <xf numFmtId="1" fontId="30" fillId="22" borderId="28" xfId="0" applyNumberFormat="1" applyFont="1" applyFill="1" applyBorder="1" applyAlignment="1">
      <alignment horizontal="center" vertical="center"/>
    </xf>
    <xf numFmtId="1" fontId="30" fillId="22" borderId="25" xfId="0" applyNumberFormat="1" applyFont="1" applyFill="1" applyBorder="1" applyAlignment="1">
      <alignment horizontal="center" vertical="center"/>
    </xf>
    <xf numFmtId="1" fontId="30" fillId="20" borderId="31" xfId="0" applyNumberFormat="1" applyFont="1" applyFill="1" applyBorder="1" applyAlignment="1">
      <alignment horizontal="center" vertical="center"/>
    </xf>
    <xf numFmtId="1" fontId="30" fillId="20" borderId="28" xfId="0" applyNumberFormat="1" applyFont="1" applyFill="1" applyBorder="1" applyAlignment="1">
      <alignment horizontal="center" vertical="center"/>
    </xf>
    <xf numFmtId="1" fontId="30" fillId="20" borderId="25" xfId="0" applyNumberFormat="1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2" fillId="0" borderId="86" xfId="0" applyFont="1" applyBorder="1" applyAlignment="1">
      <alignment horizontal="center" vertical="center" wrapText="1"/>
    </xf>
    <xf numFmtId="0" fontId="22" fillId="0" borderId="82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wrapText="1"/>
    </xf>
    <xf numFmtId="0" fontId="22" fillId="22" borderId="31" xfId="0" applyFont="1" applyFill="1" applyBorder="1" applyAlignment="1">
      <alignment horizontal="center" vertical="center" textRotation="90" wrapText="1"/>
    </xf>
    <xf numFmtId="0" fontId="22" fillId="22" borderId="28" xfId="0" applyFont="1" applyFill="1" applyBorder="1" applyAlignment="1">
      <alignment horizontal="center" vertical="center" textRotation="90" wrapText="1"/>
    </xf>
    <xf numFmtId="0" fontId="22" fillId="22" borderId="25" xfId="0" applyFont="1" applyFill="1" applyBorder="1" applyAlignment="1">
      <alignment horizontal="center" vertical="center" textRotation="90" wrapText="1"/>
    </xf>
    <xf numFmtId="0" fontId="0" fillId="14" borderId="74" xfId="0" applyFill="1" applyBorder="1" applyAlignment="1">
      <alignment horizontal="center" vertical="center" wrapText="1"/>
    </xf>
    <xf numFmtId="0" fontId="0" fillId="14" borderId="82" xfId="0" applyFill="1" applyBorder="1" applyAlignment="1">
      <alignment horizontal="center" vertical="center" wrapText="1"/>
    </xf>
    <xf numFmtId="0" fontId="0" fillId="14" borderId="58" xfId="0" applyFill="1" applyBorder="1" applyAlignment="1">
      <alignment horizontal="center" vertical="center" wrapText="1"/>
    </xf>
    <xf numFmtId="0" fontId="0" fillId="14" borderId="72" xfId="0" applyFill="1" applyBorder="1" applyAlignment="1">
      <alignment horizontal="center"/>
    </xf>
    <xf numFmtId="0" fontId="0" fillId="14" borderId="73" xfId="0" applyFill="1" applyBorder="1" applyAlignment="1">
      <alignment horizontal="center"/>
    </xf>
    <xf numFmtId="0" fontId="0" fillId="14" borderId="56" xfId="0" applyFill="1" applyBorder="1" applyAlignment="1">
      <alignment horizontal="center"/>
    </xf>
    <xf numFmtId="0" fontId="0" fillId="15" borderId="74" xfId="0" applyFill="1" applyBorder="1" applyAlignment="1">
      <alignment horizontal="center" vertical="center" wrapText="1"/>
    </xf>
    <xf numFmtId="0" fontId="0" fillId="15" borderId="82" xfId="0" applyFill="1" applyBorder="1" applyAlignment="1">
      <alignment horizontal="center" vertical="center" wrapText="1"/>
    </xf>
    <xf numFmtId="0" fontId="0" fillId="15" borderId="58" xfId="0" applyFill="1" applyBorder="1" applyAlignment="1">
      <alignment horizontal="center" vertical="center" wrapText="1"/>
    </xf>
    <xf numFmtId="0" fontId="43" fillId="15" borderId="72" xfId="0" applyFont="1" applyFill="1" applyBorder="1" applyAlignment="1">
      <alignment horizontal="center"/>
    </xf>
    <xf numFmtId="0" fontId="43" fillId="15" borderId="73" xfId="0" applyFont="1" applyFill="1" applyBorder="1" applyAlignment="1">
      <alignment horizontal="center"/>
    </xf>
    <xf numFmtId="0" fontId="43" fillId="15" borderId="56" xfId="0" applyFont="1" applyFill="1" applyBorder="1" applyAlignment="1">
      <alignment horizontal="center"/>
    </xf>
    <xf numFmtId="0" fontId="0" fillId="21" borderId="74" xfId="0" applyFill="1" applyBorder="1" applyAlignment="1">
      <alignment horizontal="center" vertical="center" wrapText="1"/>
    </xf>
    <xf numFmtId="0" fontId="0" fillId="21" borderId="82" xfId="0" applyFill="1" applyBorder="1" applyAlignment="1">
      <alignment horizontal="center" vertical="center" wrapText="1"/>
    </xf>
    <xf numFmtId="0" fontId="0" fillId="21" borderId="58" xfId="0" applyFill="1" applyBorder="1" applyAlignment="1">
      <alignment horizontal="center" vertical="center" wrapText="1"/>
    </xf>
    <xf numFmtId="0" fontId="0" fillId="19" borderId="72" xfId="0" applyFill="1" applyBorder="1" applyAlignment="1">
      <alignment horizontal="center" vertical="center" wrapText="1"/>
    </xf>
    <xf numFmtId="0" fontId="0" fillId="19" borderId="73" xfId="0" applyFill="1" applyBorder="1" applyAlignment="1">
      <alignment horizontal="center" vertical="center" wrapText="1"/>
    </xf>
    <xf numFmtId="0" fontId="0" fillId="19" borderId="56" xfId="0" applyFill="1" applyBorder="1" applyAlignment="1">
      <alignment horizontal="center" vertical="center" wrapText="1"/>
    </xf>
    <xf numFmtId="0" fontId="70" fillId="20" borderId="72" xfId="0" applyFont="1" applyFill="1" applyBorder="1" applyAlignment="1">
      <alignment horizontal="center" vertical="center" wrapText="1"/>
    </xf>
    <xf numFmtId="0" fontId="70" fillId="20" borderId="56" xfId="0" applyFont="1" applyFill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6" fillId="0" borderId="31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26" borderId="86" xfId="0" applyFont="1" applyFill="1" applyBorder="1" applyAlignment="1">
      <alignment horizontal="center" vertical="center"/>
    </xf>
    <xf numFmtId="0" fontId="26" fillId="26" borderId="82" xfId="0" applyFont="1" applyFill="1" applyBorder="1" applyAlignment="1">
      <alignment horizontal="center" vertical="center"/>
    </xf>
    <xf numFmtId="0" fontId="26" fillId="26" borderId="65" xfId="0" applyFont="1" applyFill="1" applyBorder="1" applyAlignment="1">
      <alignment horizontal="center" vertical="center"/>
    </xf>
    <xf numFmtId="0" fontId="26" fillId="23" borderId="44" xfId="0" applyFont="1" applyFill="1" applyBorder="1" applyAlignment="1">
      <alignment horizontal="center" vertical="center" wrapText="1"/>
    </xf>
    <xf numFmtId="0" fontId="26" fillId="23" borderId="81" xfId="0" applyFont="1" applyFill="1" applyBorder="1" applyAlignment="1">
      <alignment horizontal="center" vertical="center" wrapText="1"/>
    </xf>
    <xf numFmtId="0" fontId="26" fillId="23" borderId="47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21" borderId="72" xfId="0" applyFont="1" applyFill="1" applyBorder="1" applyAlignment="1">
      <alignment horizontal="center" vertical="center" wrapText="1"/>
    </xf>
    <xf numFmtId="0" fontId="26" fillId="21" borderId="73" xfId="0" applyFont="1" applyFill="1" applyBorder="1" applyAlignment="1">
      <alignment horizontal="center" vertical="center" wrapText="1"/>
    </xf>
    <xf numFmtId="0" fontId="26" fillId="21" borderId="56" xfId="0" applyFont="1" applyFill="1" applyBorder="1" applyAlignment="1">
      <alignment horizontal="center" vertical="center" wrapText="1"/>
    </xf>
    <xf numFmtId="0" fontId="26" fillId="24" borderId="18" xfId="0" applyFont="1" applyFill="1" applyBorder="1" applyAlignment="1">
      <alignment horizontal="center" wrapText="1"/>
    </xf>
    <xf numFmtId="0" fontId="26" fillId="14" borderId="17" xfId="0" applyFont="1" applyFill="1" applyBorder="1" applyAlignment="1">
      <alignment horizontal="center" vertical="center" wrapText="1"/>
    </xf>
    <xf numFmtId="0" fontId="26" fillId="14" borderId="18" xfId="0" applyFont="1" applyFill="1" applyBorder="1" applyAlignment="1">
      <alignment horizontal="center" vertical="center" wrapText="1"/>
    </xf>
    <xf numFmtId="0" fontId="30" fillId="17" borderId="31" xfId="0" applyFont="1" applyFill="1" applyBorder="1" applyAlignment="1">
      <alignment horizontal="center" vertical="center" textRotation="90" wrapText="1"/>
    </xf>
    <xf numFmtId="0" fontId="30" fillId="17" borderId="28" xfId="0" applyFont="1" applyFill="1" applyBorder="1" applyAlignment="1">
      <alignment horizontal="center" vertical="center" textRotation="90" wrapText="1"/>
    </xf>
    <xf numFmtId="0" fontId="30" fillId="17" borderId="25" xfId="0" applyFont="1" applyFill="1" applyBorder="1" applyAlignment="1">
      <alignment horizontal="center" vertical="center" textRotation="90" wrapText="1"/>
    </xf>
    <xf numFmtId="0" fontId="30" fillId="0" borderId="42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0" fillId="0" borderId="40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75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wrapText="1"/>
    </xf>
    <xf numFmtId="0" fontId="30" fillId="0" borderId="24" xfId="0" applyFont="1" applyBorder="1" applyAlignment="1">
      <alignment horizontal="center" wrapText="1"/>
    </xf>
    <xf numFmtId="0" fontId="30" fillId="22" borderId="24" xfId="0" applyFont="1" applyFill="1" applyBorder="1" applyAlignment="1">
      <alignment horizontal="center" vertical="center" textRotation="90" wrapText="1"/>
    </xf>
    <xf numFmtId="0" fontId="30" fillId="22" borderId="24" xfId="0" applyFont="1" applyFill="1" applyBorder="1" applyAlignment="1">
      <alignment wrapText="1"/>
    </xf>
    <xf numFmtId="0" fontId="61" fillId="15" borderId="17" xfId="0" applyFont="1" applyFill="1" applyBorder="1" applyAlignment="1">
      <alignment horizontal="center" vertical="center" wrapText="1"/>
    </xf>
    <xf numFmtId="0" fontId="26" fillId="15" borderId="18" xfId="0" applyFont="1" applyFill="1" applyBorder="1" applyAlignment="1">
      <alignment horizontal="center"/>
    </xf>
    <xf numFmtId="0" fontId="26" fillId="18" borderId="17" xfId="0" applyFont="1" applyFill="1" applyBorder="1" applyAlignment="1">
      <alignment horizontal="center" vertical="center" wrapText="1"/>
    </xf>
    <xf numFmtId="0" fontId="26" fillId="18" borderId="18" xfId="0" applyFont="1" applyFill="1" applyBorder="1" applyAlignment="1">
      <alignment horizontal="center"/>
    </xf>
    <xf numFmtId="0" fontId="26" fillId="0" borderId="74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30" fillId="22" borderId="46" xfId="0" applyFont="1" applyFill="1" applyBorder="1" applyAlignment="1">
      <alignment horizontal="center" vertical="center"/>
    </xf>
    <xf numFmtId="0" fontId="30" fillId="22" borderId="28" xfId="0" applyFont="1" applyFill="1" applyBorder="1" applyAlignment="1">
      <alignment horizontal="center" vertical="center"/>
    </xf>
    <xf numFmtId="0" fontId="30" fillId="22" borderId="43" xfId="0" applyFont="1" applyFill="1" applyBorder="1" applyAlignment="1">
      <alignment horizontal="center" vertical="center"/>
    </xf>
    <xf numFmtId="0" fontId="30" fillId="17" borderId="46" xfId="0" applyFont="1" applyFill="1" applyBorder="1" applyAlignment="1">
      <alignment horizontal="center" vertical="center"/>
    </xf>
    <xf numFmtId="0" fontId="30" fillId="17" borderId="43" xfId="0" applyFont="1" applyFill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1" fontId="30" fillId="22" borderId="46" xfId="0" applyNumberFormat="1" applyFont="1" applyFill="1" applyBorder="1" applyAlignment="1">
      <alignment horizontal="center" vertical="center"/>
    </xf>
    <xf numFmtId="1" fontId="30" fillId="22" borderId="43" xfId="0" applyNumberFormat="1" applyFont="1" applyFill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75" xfId="0" applyFont="1" applyBorder="1" applyAlignment="1">
      <alignment horizontal="center" vertical="center" wrapText="1"/>
    </xf>
    <xf numFmtId="0" fontId="35" fillId="0" borderId="61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wrapText="1"/>
    </xf>
    <xf numFmtId="0" fontId="35" fillId="0" borderId="24" xfId="0" applyFont="1" applyBorder="1" applyAlignment="1">
      <alignment horizontal="center" wrapText="1"/>
    </xf>
    <xf numFmtId="0" fontId="35" fillId="0" borderId="40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0" borderId="42" xfId="0" applyFont="1" applyBorder="1" applyAlignment="1">
      <alignment horizontal="center"/>
    </xf>
    <xf numFmtId="0" fontId="35" fillId="0" borderId="24" xfId="0" applyFont="1" applyBorder="1" applyAlignment="1">
      <alignment horizontal="center"/>
    </xf>
    <xf numFmtId="0" fontId="30" fillId="0" borderId="31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26" fillId="26" borderId="10" xfId="0" applyFont="1" applyFill="1" applyBorder="1" applyAlignment="1">
      <alignment horizontal="center" vertical="center"/>
    </xf>
    <xf numFmtId="0" fontId="26" fillId="26" borderId="80" xfId="0" applyFont="1" applyFill="1" applyBorder="1" applyAlignment="1">
      <alignment horizontal="center" vertical="center"/>
    </xf>
    <xf numFmtId="0" fontId="26" fillId="26" borderId="26" xfId="0" applyFont="1" applyFill="1" applyBorder="1" applyAlignment="1">
      <alignment horizontal="center" vertical="center"/>
    </xf>
    <xf numFmtId="0" fontId="22" fillId="22" borderId="24" xfId="0" applyFont="1" applyFill="1" applyBorder="1" applyAlignment="1">
      <alignment horizontal="center" vertical="center" textRotation="90" wrapText="1"/>
    </xf>
    <xf numFmtId="0" fontId="22" fillId="22" borderId="24" xfId="0" applyFont="1" applyFill="1" applyBorder="1" applyAlignment="1">
      <alignment wrapText="1"/>
    </xf>
    <xf numFmtId="0" fontId="26" fillId="18" borderId="37" xfId="0" applyFont="1" applyFill="1" applyBorder="1" applyAlignment="1">
      <alignment horizontal="center" vertical="center" wrapText="1"/>
    </xf>
    <xf numFmtId="0" fontId="26" fillId="18" borderId="60" xfId="0" applyFont="1" applyFill="1" applyBorder="1" applyAlignment="1">
      <alignment horizontal="center" vertical="center" wrapText="1"/>
    </xf>
    <xf numFmtId="0" fontId="26" fillId="18" borderId="78" xfId="0" applyFont="1" applyFill="1" applyBorder="1" applyAlignment="1">
      <alignment horizontal="center" vertical="center" wrapText="1"/>
    </xf>
    <xf numFmtId="0" fontId="26" fillId="18" borderId="0" xfId="0" applyFont="1" applyFill="1" applyAlignment="1">
      <alignment horizontal="center" vertical="center" wrapText="1"/>
    </xf>
    <xf numFmtId="0" fontId="26" fillId="18" borderId="36" xfId="0" applyFont="1" applyFill="1" applyBorder="1" applyAlignment="1">
      <alignment horizontal="center" vertical="center" wrapText="1"/>
    </xf>
    <xf numFmtId="0" fontId="26" fillId="18" borderId="55" xfId="0" applyFont="1" applyFill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6" fillId="15" borderId="37" xfId="0" applyFont="1" applyFill="1" applyBorder="1" applyAlignment="1">
      <alignment horizontal="center" vertical="center" wrapText="1"/>
    </xf>
    <xf numFmtId="0" fontId="26" fillId="15" borderId="60" xfId="0" applyFont="1" applyFill="1" applyBorder="1" applyAlignment="1">
      <alignment horizontal="center" vertical="center" wrapText="1"/>
    </xf>
    <xf numFmtId="0" fontId="26" fillId="15" borderId="36" xfId="0" applyFont="1" applyFill="1" applyBorder="1" applyAlignment="1">
      <alignment horizontal="center" vertical="center" wrapText="1"/>
    </xf>
    <xf numFmtId="0" fontId="26" fillId="15" borderId="55" xfId="0" applyFont="1" applyFill="1" applyBorder="1" applyAlignment="1">
      <alignment horizontal="center" vertical="center" wrapText="1"/>
    </xf>
    <xf numFmtId="0" fontId="23" fillId="23" borderId="17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21" borderId="18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wrapText="1"/>
    </xf>
    <xf numFmtId="0" fontId="23" fillId="14" borderId="17" xfId="0" applyFont="1" applyFill="1" applyBorder="1" applyAlignment="1">
      <alignment horizontal="center" vertical="center" wrapText="1"/>
    </xf>
    <xf numFmtId="0" fontId="23" fillId="14" borderId="18" xfId="0" applyFont="1" applyFill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51" xfId="0" applyFont="1" applyBorder="1" applyAlignment="1">
      <alignment horizontal="center" wrapText="1"/>
    </xf>
    <xf numFmtId="0" fontId="22" fillId="0" borderId="74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2" fillId="0" borderId="72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2" fillId="0" borderId="80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1" fontId="30" fillId="22" borderId="10" xfId="0" applyNumberFormat="1" applyFont="1" applyFill="1" applyBorder="1" applyAlignment="1">
      <alignment horizontal="center" vertical="center"/>
    </xf>
    <xf numFmtId="1" fontId="30" fillId="22" borderId="80" xfId="0" applyNumberFormat="1" applyFont="1" applyFill="1" applyBorder="1" applyAlignment="1">
      <alignment horizontal="center" vertical="center"/>
    </xf>
    <xf numFmtId="1" fontId="30" fillId="22" borderId="26" xfId="0" applyNumberFormat="1" applyFont="1" applyFill="1" applyBorder="1" applyAlignment="1">
      <alignment horizontal="center" vertical="center"/>
    </xf>
    <xf numFmtId="0" fontId="30" fillId="17" borderId="27" xfId="0" applyFont="1" applyFill="1" applyBorder="1" applyAlignment="1">
      <alignment horizontal="center" vertical="center"/>
    </xf>
    <xf numFmtId="0" fontId="30" fillId="17" borderId="75" xfId="0" applyFont="1" applyFill="1" applyBorder="1" applyAlignment="1">
      <alignment horizontal="center" vertical="center"/>
    </xf>
    <xf numFmtId="0" fontId="30" fillId="17" borderId="61" xfId="0" applyFont="1" applyFill="1" applyBorder="1" applyAlignment="1">
      <alignment horizontal="center" vertical="center"/>
    </xf>
    <xf numFmtId="1" fontId="26" fillId="20" borderId="31" xfId="0" applyNumberFormat="1" applyFont="1" applyFill="1" applyBorder="1" applyAlignment="1">
      <alignment horizontal="center" vertical="center"/>
    </xf>
    <xf numFmtId="1" fontId="26" fillId="20" borderId="28" xfId="0" applyNumberFormat="1" applyFont="1" applyFill="1" applyBorder="1" applyAlignment="1">
      <alignment horizontal="center" vertical="center"/>
    </xf>
    <xf numFmtId="1" fontId="26" fillId="20" borderId="25" xfId="0" applyNumberFormat="1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2" fillId="0" borderId="17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55" xfId="0" applyFont="1" applyBorder="1" applyAlignment="1">
      <alignment horizontal="center"/>
    </xf>
    <xf numFmtId="0" fontId="30" fillId="0" borderId="46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17" borderId="45" xfId="0" applyFont="1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22" fillId="22" borderId="31" xfId="0" applyFont="1" applyFill="1" applyBorder="1" applyAlignment="1">
      <alignment wrapText="1"/>
    </xf>
    <xf numFmtId="0" fontId="22" fillId="0" borderId="75" xfId="0" applyFont="1" applyBorder="1" applyAlignment="1">
      <alignment horizontal="center"/>
    </xf>
    <xf numFmtId="0" fontId="22" fillId="0" borderId="84" xfId="0" applyFont="1" applyBorder="1" applyAlignment="1">
      <alignment horizontal="center"/>
    </xf>
    <xf numFmtId="0" fontId="0" fillId="14" borderId="17" xfId="0" applyFill="1" applyBorder="1" applyAlignment="1">
      <alignment horizontal="center" vertical="center" wrapText="1"/>
    </xf>
    <xf numFmtId="0" fontId="4" fillId="14" borderId="72" xfId="0" applyFont="1" applyFill="1" applyBorder="1" applyAlignment="1">
      <alignment horizontal="center"/>
    </xf>
    <xf numFmtId="0" fontId="4" fillId="14" borderId="73" xfId="0" applyFont="1" applyFill="1" applyBorder="1" applyAlignment="1">
      <alignment horizontal="center"/>
    </xf>
    <xf numFmtId="0" fontId="4" fillId="14" borderId="56" xfId="0" applyFont="1" applyFill="1" applyBorder="1" applyAlignment="1">
      <alignment horizontal="center"/>
    </xf>
    <xf numFmtId="0" fontId="4" fillId="23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21" borderId="18" xfId="0" applyFont="1" applyFill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1" xr:uid="{00000000-0005-0000-0000-00000F000000}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K148"/>
  <sheetViews>
    <sheetView topLeftCell="A7" zoomScale="85" zoomScaleNormal="85" zoomScaleSheetLayoutView="80" workbookViewId="0">
      <selection activeCell="E21" sqref="E21"/>
    </sheetView>
  </sheetViews>
  <sheetFormatPr defaultRowHeight="14.25"/>
  <cols>
    <col min="1" max="1" width="16.5703125" style="96" customWidth="1"/>
    <col min="2" max="2" width="11.85546875" style="96" customWidth="1"/>
    <col min="3" max="3" width="4.140625" style="619" bestFit="1" customWidth="1"/>
    <col min="4" max="4" width="34.140625" style="96" customWidth="1"/>
    <col min="5" max="5" width="37.42578125" style="96" customWidth="1"/>
    <col min="6" max="15" width="5" style="96" customWidth="1"/>
    <col min="16" max="16" width="6.7109375" style="96" customWidth="1"/>
    <col min="17" max="26" width="5" style="96" customWidth="1"/>
    <col min="27" max="30" width="6.7109375" style="96" customWidth="1"/>
  </cols>
  <sheetData>
    <row r="1" spans="1:37" s="96" customFormat="1" ht="31.5">
      <c r="C1" s="97"/>
      <c r="D1" s="227" t="s">
        <v>5</v>
      </c>
      <c r="E1" s="575" t="s">
        <v>6</v>
      </c>
      <c r="F1" s="98"/>
      <c r="G1" s="98"/>
      <c r="H1" s="98"/>
      <c r="I1" s="98"/>
      <c r="J1" s="98"/>
      <c r="K1" s="98"/>
      <c r="L1" s="98"/>
      <c r="M1" s="98"/>
      <c r="N1" s="98"/>
      <c r="O1" s="99"/>
      <c r="P1" s="40" t="s">
        <v>17</v>
      </c>
      <c r="Q1" s="745" t="s">
        <v>18</v>
      </c>
      <c r="R1" s="745"/>
      <c r="S1" s="745"/>
      <c r="T1" s="745"/>
      <c r="U1" s="62"/>
      <c r="V1" s="62"/>
      <c r="W1" s="62"/>
      <c r="X1" s="62"/>
      <c r="Y1" s="62"/>
      <c r="Z1" s="62"/>
      <c r="AA1" s="99"/>
      <c r="AB1" s="99"/>
      <c r="AC1" s="99"/>
      <c r="AD1" s="99"/>
      <c r="AE1" s="98"/>
      <c r="AF1" s="100"/>
      <c r="AG1" s="100"/>
      <c r="AH1" s="100"/>
      <c r="AI1" s="100"/>
    </row>
    <row r="2" spans="1:37" s="96" customFormat="1" ht="15" customHeight="1">
      <c r="C2" s="101"/>
      <c r="D2" s="576" t="s">
        <v>7</v>
      </c>
      <c r="E2" s="577" t="s">
        <v>290</v>
      </c>
      <c r="F2" s="98"/>
      <c r="G2" s="98"/>
      <c r="H2" s="98"/>
      <c r="I2" s="98"/>
      <c r="J2" s="99"/>
      <c r="K2" s="99"/>
      <c r="L2" s="99"/>
      <c r="M2" s="99"/>
      <c r="N2" s="99"/>
      <c r="O2" s="99"/>
      <c r="P2" s="40" t="s">
        <v>3</v>
      </c>
      <c r="Q2" s="745" t="s">
        <v>19</v>
      </c>
      <c r="R2" s="745"/>
      <c r="S2" s="745"/>
      <c r="T2" s="745"/>
      <c r="U2" s="62"/>
      <c r="V2" s="62"/>
      <c r="W2" s="62"/>
      <c r="X2" s="62"/>
      <c r="Y2" s="62"/>
      <c r="Z2" s="62"/>
      <c r="AA2" s="99"/>
      <c r="AB2" s="99"/>
      <c r="AC2" s="99"/>
      <c r="AD2" s="99"/>
      <c r="AE2" s="98"/>
      <c r="AF2" s="100"/>
      <c r="AG2" s="100"/>
      <c r="AH2" s="100"/>
      <c r="AI2" s="100"/>
    </row>
    <row r="3" spans="1:37" s="96" customFormat="1" ht="15" customHeight="1">
      <c r="C3" s="101"/>
      <c r="D3" s="228" t="s">
        <v>8</v>
      </c>
      <c r="E3" s="180"/>
      <c r="F3" s="98"/>
      <c r="G3" s="98"/>
      <c r="H3" s="98"/>
      <c r="I3" s="98"/>
      <c r="J3" s="99"/>
      <c r="K3" s="99"/>
      <c r="L3" s="99"/>
      <c r="M3" s="99"/>
      <c r="N3" s="99"/>
      <c r="O3" s="99"/>
      <c r="P3" s="40" t="s">
        <v>20</v>
      </c>
      <c r="Q3" s="745" t="s">
        <v>21</v>
      </c>
      <c r="R3" s="745"/>
      <c r="S3" s="745"/>
      <c r="T3" s="745"/>
      <c r="U3" s="62"/>
      <c r="V3" s="62"/>
      <c r="W3" s="62"/>
      <c r="X3" s="62"/>
      <c r="Y3" s="62"/>
      <c r="Z3" s="62"/>
      <c r="AA3" s="99"/>
      <c r="AB3" s="99"/>
      <c r="AC3" s="99"/>
      <c r="AD3" s="99"/>
      <c r="AE3" s="98"/>
      <c r="AF3" s="100"/>
      <c r="AG3" s="100"/>
      <c r="AH3" s="100"/>
      <c r="AI3" s="100"/>
    </row>
    <row r="4" spans="1:37" s="96" customFormat="1" ht="15" customHeight="1">
      <c r="C4" s="101"/>
      <c r="D4" s="228" t="s">
        <v>9</v>
      </c>
      <c r="E4" s="180" t="s">
        <v>10</v>
      </c>
      <c r="F4" s="98"/>
      <c r="G4" s="98"/>
      <c r="H4" s="98"/>
      <c r="I4" s="98"/>
      <c r="J4" s="99"/>
      <c r="K4" s="99"/>
      <c r="L4" s="99"/>
      <c r="M4" s="99"/>
      <c r="N4" s="99"/>
      <c r="O4" s="99"/>
      <c r="P4" s="40" t="s">
        <v>22</v>
      </c>
      <c r="Q4" s="745" t="s">
        <v>23</v>
      </c>
      <c r="R4" s="745"/>
      <c r="S4" s="745"/>
      <c r="T4" s="745"/>
      <c r="U4" s="62"/>
      <c r="V4" s="62"/>
      <c r="W4" s="62"/>
      <c r="X4" s="62"/>
      <c r="Y4" s="62"/>
      <c r="Z4" s="62"/>
      <c r="AA4" s="99"/>
      <c r="AB4" s="99"/>
      <c r="AC4" s="99"/>
      <c r="AD4" s="99"/>
      <c r="AE4" s="98"/>
      <c r="AF4" s="100"/>
      <c r="AG4" s="100"/>
      <c r="AH4" s="100"/>
      <c r="AI4" s="100"/>
    </row>
    <row r="5" spans="1:37" s="96" customFormat="1" ht="15" customHeight="1">
      <c r="C5" s="101"/>
      <c r="D5" s="228" t="s">
        <v>11</v>
      </c>
      <c r="E5" s="180" t="s">
        <v>67</v>
      </c>
      <c r="F5" s="98"/>
      <c r="G5" s="98"/>
      <c r="H5" s="98"/>
      <c r="I5" s="98"/>
      <c r="J5" s="99"/>
      <c r="K5" s="99"/>
      <c r="L5" s="99"/>
      <c r="M5" s="99"/>
      <c r="N5" s="99"/>
      <c r="O5" s="99"/>
      <c r="P5" s="40" t="s">
        <v>24</v>
      </c>
      <c r="Q5" s="745" t="s">
        <v>25</v>
      </c>
      <c r="R5" s="745"/>
      <c r="S5" s="745"/>
      <c r="T5" s="745"/>
      <c r="U5" s="62"/>
      <c r="V5" s="62"/>
      <c r="W5" s="62"/>
      <c r="X5" s="62"/>
      <c r="Y5" s="62"/>
      <c r="Z5" s="62"/>
      <c r="AA5" s="99"/>
      <c r="AB5" s="99"/>
      <c r="AC5" s="99"/>
      <c r="AD5" s="99"/>
      <c r="AE5" s="98"/>
      <c r="AF5" s="100"/>
      <c r="AG5" s="100"/>
      <c r="AH5" s="100"/>
      <c r="AI5" s="100"/>
    </row>
    <row r="6" spans="1:37" s="96" customFormat="1" ht="15" customHeight="1">
      <c r="C6" s="101"/>
      <c r="D6" s="228" t="s">
        <v>12</v>
      </c>
      <c r="E6" s="180" t="s">
        <v>13</v>
      </c>
      <c r="F6" s="98"/>
      <c r="G6" s="98"/>
      <c r="H6" s="98"/>
      <c r="I6" s="98"/>
      <c r="K6" s="102"/>
      <c r="L6" s="99"/>
      <c r="M6" s="99"/>
      <c r="N6" s="99"/>
      <c r="O6" s="99"/>
      <c r="P6" s="40" t="s">
        <v>26</v>
      </c>
      <c r="Q6" s="745" t="s">
        <v>27</v>
      </c>
      <c r="R6" s="745"/>
      <c r="S6" s="745"/>
      <c r="T6" s="745"/>
      <c r="U6" s="62"/>
      <c r="V6" s="62"/>
      <c r="W6" s="62"/>
      <c r="X6" s="62"/>
      <c r="Y6" s="62"/>
      <c r="Z6" s="62"/>
      <c r="AA6" s="99"/>
      <c r="AB6" s="99"/>
      <c r="AC6" s="99"/>
      <c r="AD6" s="99"/>
      <c r="AE6" s="98"/>
      <c r="AF6" s="100"/>
      <c r="AG6" s="100"/>
      <c r="AH6" s="100"/>
      <c r="AI6" s="100"/>
    </row>
    <row r="7" spans="1:37" s="96" customFormat="1" ht="15" customHeight="1">
      <c r="C7" s="101"/>
      <c r="D7" s="576" t="s">
        <v>102</v>
      </c>
      <c r="E7" s="578" t="s">
        <v>103</v>
      </c>
      <c r="F7" s="98"/>
      <c r="G7" s="45" t="s">
        <v>302</v>
      </c>
      <c r="H7" s="98"/>
      <c r="I7" s="98"/>
      <c r="K7" s="102"/>
      <c r="L7" s="99"/>
      <c r="M7" s="99"/>
      <c r="N7" s="99"/>
      <c r="O7" s="99"/>
      <c r="P7" s="40" t="s">
        <v>4</v>
      </c>
      <c r="Q7" s="745" t="s">
        <v>2</v>
      </c>
      <c r="R7" s="745"/>
      <c r="S7" s="745"/>
      <c r="T7" s="745"/>
      <c r="U7" s="62"/>
      <c r="V7" s="62"/>
      <c r="W7" s="62"/>
      <c r="X7" s="62"/>
      <c r="Y7" s="62"/>
      <c r="Z7" s="62"/>
      <c r="AA7" s="99"/>
      <c r="AB7" s="99"/>
      <c r="AC7" s="99"/>
      <c r="AD7" s="99"/>
      <c r="AE7" s="98"/>
      <c r="AF7" s="100"/>
      <c r="AG7" s="100"/>
      <c r="AH7" s="100"/>
      <c r="AI7" s="100"/>
    </row>
    <row r="8" spans="1:37" s="96" customFormat="1" ht="15" customHeight="1" thickBot="1">
      <c r="C8" s="101"/>
      <c r="D8" s="229" t="s">
        <v>15</v>
      </c>
      <c r="E8" s="78" t="s">
        <v>99</v>
      </c>
      <c r="F8" s="98"/>
      <c r="G8" s="45" t="s">
        <v>99</v>
      </c>
      <c r="H8" s="98"/>
      <c r="I8" s="98"/>
      <c r="J8" s="99"/>
      <c r="K8" s="98"/>
      <c r="L8" s="99"/>
      <c r="M8" s="99"/>
      <c r="N8" s="99"/>
      <c r="O8" s="99"/>
      <c r="P8" s="40" t="s">
        <v>28</v>
      </c>
      <c r="Q8" s="745" t="s">
        <v>29</v>
      </c>
      <c r="R8" s="745"/>
      <c r="S8" s="745"/>
      <c r="T8" s="745"/>
      <c r="U8" s="62"/>
      <c r="V8" s="62"/>
      <c r="W8" s="62"/>
      <c r="X8" s="62"/>
      <c r="Y8" s="62"/>
      <c r="Z8" s="62"/>
      <c r="AA8" s="99"/>
      <c r="AB8" s="99"/>
      <c r="AC8" s="99"/>
      <c r="AD8" s="99"/>
      <c r="AE8" s="98"/>
      <c r="AF8" s="100"/>
      <c r="AG8" s="100"/>
      <c r="AH8" s="100"/>
      <c r="AI8" s="100"/>
    </row>
    <row r="9" spans="1:37" s="96" customFormat="1" ht="15" customHeight="1" thickBot="1">
      <c r="C9" s="101"/>
      <c r="D9" s="103"/>
      <c r="E9" s="104"/>
      <c r="F9" s="98"/>
      <c r="G9" s="98"/>
      <c r="H9" s="98"/>
      <c r="I9" s="98"/>
      <c r="J9" s="99"/>
      <c r="K9" s="99"/>
      <c r="L9" s="99"/>
      <c r="M9" s="99"/>
      <c r="N9" s="99"/>
      <c r="O9" s="99"/>
      <c r="AA9" s="99"/>
      <c r="AB9" s="99"/>
      <c r="AC9" s="99"/>
      <c r="AD9" s="99"/>
      <c r="AE9" s="98"/>
      <c r="AF9" s="100"/>
      <c r="AG9" s="100"/>
      <c r="AH9" s="100"/>
      <c r="AI9" s="100"/>
    </row>
    <row r="10" spans="1:37" s="96" customFormat="1" ht="15" customHeight="1" thickBot="1">
      <c r="C10" s="746" t="s">
        <v>30</v>
      </c>
      <c r="D10" s="747" t="s">
        <v>31</v>
      </c>
      <c r="E10" s="748" t="s">
        <v>32</v>
      </c>
      <c r="F10" s="751" t="s">
        <v>33</v>
      </c>
      <c r="G10" s="752"/>
      <c r="H10" s="752"/>
      <c r="I10" s="752"/>
      <c r="J10" s="752"/>
      <c r="K10" s="752"/>
      <c r="L10" s="752"/>
      <c r="M10" s="752"/>
      <c r="N10" s="752"/>
      <c r="O10" s="752"/>
      <c r="P10" s="752"/>
      <c r="Q10" s="752"/>
      <c r="R10" s="752"/>
      <c r="S10" s="752"/>
      <c r="T10" s="752"/>
      <c r="U10" s="752"/>
      <c r="V10" s="752"/>
      <c r="W10" s="752"/>
      <c r="X10" s="752"/>
      <c r="Y10" s="752"/>
      <c r="Z10" s="752"/>
      <c r="AA10" s="753"/>
      <c r="AB10" s="733" t="s">
        <v>291</v>
      </c>
      <c r="AC10" s="735" t="s">
        <v>292</v>
      </c>
      <c r="AD10" s="737" t="s">
        <v>35</v>
      </c>
      <c r="AE10" s="98"/>
      <c r="AF10" s="105"/>
      <c r="AG10" s="105"/>
      <c r="AH10" s="105"/>
      <c r="AI10" s="105"/>
      <c r="AJ10" s="106"/>
      <c r="AK10" s="106"/>
    </row>
    <row r="11" spans="1:37" s="96" customFormat="1" ht="15" customHeight="1" thickBot="1">
      <c r="C11" s="746"/>
      <c r="D11" s="747"/>
      <c r="E11" s="749"/>
      <c r="F11" s="740" t="s">
        <v>293</v>
      </c>
      <c r="G11" s="741"/>
      <c r="H11" s="741"/>
      <c r="I11" s="741"/>
      <c r="J11" s="741"/>
      <c r="K11" s="741"/>
      <c r="L11" s="741"/>
      <c r="M11" s="741"/>
      <c r="N11" s="741"/>
      <c r="O11" s="741"/>
      <c r="P11" s="742"/>
      <c r="Q11" s="743" t="s">
        <v>294</v>
      </c>
      <c r="R11" s="744"/>
      <c r="S11" s="744"/>
      <c r="T11" s="744"/>
      <c r="U11" s="744"/>
      <c r="V11" s="744"/>
      <c r="W11" s="744"/>
      <c r="X11" s="743"/>
      <c r="Y11" s="743"/>
      <c r="Z11" s="744"/>
      <c r="AA11" s="740"/>
      <c r="AB11" s="734"/>
      <c r="AC11" s="736"/>
      <c r="AD11" s="738"/>
      <c r="AE11" s="98"/>
      <c r="AF11" s="105"/>
      <c r="AG11" s="105"/>
      <c r="AH11" s="105"/>
      <c r="AI11" s="105"/>
      <c r="AJ11" s="106"/>
      <c r="AK11" s="106"/>
    </row>
    <row r="12" spans="1:37" s="96" customFormat="1" ht="106.5" customHeight="1" thickBot="1">
      <c r="A12" s="466" t="s">
        <v>70</v>
      </c>
      <c r="B12" s="467" t="s">
        <v>71</v>
      </c>
      <c r="C12" s="746"/>
      <c r="D12" s="747"/>
      <c r="E12" s="750"/>
      <c r="F12" s="107" t="s">
        <v>17</v>
      </c>
      <c r="G12" s="108" t="s">
        <v>3</v>
      </c>
      <c r="H12" s="108" t="s">
        <v>20</v>
      </c>
      <c r="I12" s="108" t="s">
        <v>22</v>
      </c>
      <c r="J12" s="108" t="s">
        <v>24</v>
      </c>
      <c r="K12" s="108" t="s">
        <v>26</v>
      </c>
      <c r="L12" s="108" t="s">
        <v>2</v>
      </c>
      <c r="M12" s="579" t="s">
        <v>295</v>
      </c>
      <c r="N12" s="580" t="s">
        <v>296</v>
      </c>
      <c r="O12" s="30" t="s">
        <v>0</v>
      </c>
      <c r="P12" s="109" t="s">
        <v>37</v>
      </c>
      <c r="Q12" s="27" t="s">
        <v>17</v>
      </c>
      <c r="R12" s="108" t="s">
        <v>3</v>
      </c>
      <c r="S12" s="108" t="s">
        <v>20</v>
      </c>
      <c r="T12" s="110" t="s">
        <v>22</v>
      </c>
      <c r="U12" s="107" t="s">
        <v>24</v>
      </c>
      <c r="V12" s="108" t="s">
        <v>26</v>
      </c>
      <c r="W12" s="108" t="s">
        <v>2</v>
      </c>
      <c r="X12" s="579" t="s">
        <v>295</v>
      </c>
      <c r="Y12" s="580" t="s">
        <v>296</v>
      </c>
      <c r="Z12" s="30" t="s">
        <v>0</v>
      </c>
      <c r="AA12" s="109" t="s">
        <v>37</v>
      </c>
      <c r="AB12" s="734"/>
      <c r="AC12" s="736"/>
      <c r="AD12" s="739"/>
      <c r="AE12" s="98"/>
      <c r="AF12" s="105"/>
      <c r="AG12" s="105"/>
      <c r="AH12" s="105"/>
      <c r="AI12" s="105"/>
      <c r="AJ12" s="106"/>
      <c r="AK12" s="106"/>
    </row>
    <row r="13" spans="1:37" s="96" customFormat="1" ht="15" customHeight="1">
      <c r="A13" s="722" t="s">
        <v>104</v>
      </c>
      <c r="B13" s="725"/>
      <c r="C13" s="581" t="s">
        <v>48</v>
      </c>
      <c r="D13" s="424" t="s">
        <v>105</v>
      </c>
      <c r="E13" s="425" t="s">
        <v>283</v>
      </c>
      <c r="F13" s="326">
        <v>36</v>
      </c>
      <c r="G13" s="360">
        <v>7</v>
      </c>
      <c r="H13" s="360">
        <v>39</v>
      </c>
      <c r="I13" s="360"/>
      <c r="J13" s="360"/>
      <c r="K13" s="360"/>
      <c r="L13" s="362"/>
      <c r="M13" s="582">
        <f>SUM(F13:L13)</f>
        <v>82</v>
      </c>
      <c r="N13" s="583">
        <v>93</v>
      </c>
      <c r="O13" s="365">
        <v>7</v>
      </c>
      <c r="P13" s="574" t="s">
        <v>54</v>
      </c>
      <c r="Q13" s="364">
        <v>24</v>
      </c>
      <c r="R13" s="360">
        <v>7</v>
      </c>
      <c r="S13" s="360">
        <v>27</v>
      </c>
      <c r="T13" s="360"/>
      <c r="U13" s="360"/>
      <c r="V13" s="360"/>
      <c r="W13" s="362"/>
      <c r="X13" s="584">
        <f>SUM(Q13:W13)</f>
        <v>58</v>
      </c>
      <c r="Y13" s="583">
        <v>142</v>
      </c>
      <c r="Z13" s="365">
        <v>8</v>
      </c>
      <c r="AA13" s="426" t="s">
        <v>1</v>
      </c>
      <c r="AB13" s="620">
        <f>M13+X13</f>
        <v>140</v>
      </c>
      <c r="AC13" s="626">
        <f>N13+Y13</f>
        <v>235</v>
      </c>
      <c r="AD13" s="633">
        <f t="shared" ref="AD13:AD29" si="0">Z13+O13</f>
        <v>15</v>
      </c>
      <c r="AE13" s="98"/>
      <c r="AF13" s="105"/>
      <c r="AG13" s="105"/>
      <c r="AH13" s="105"/>
      <c r="AI13" s="105"/>
      <c r="AJ13" s="106"/>
      <c r="AK13" s="106"/>
    </row>
    <row r="14" spans="1:37" s="96" customFormat="1" ht="15">
      <c r="A14" s="723"/>
      <c r="B14" s="725"/>
      <c r="C14" s="585" t="s">
        <v>49</v>
      </c>
      <c r="D14" s="335" t="s">
        <v>106</v>
      </c>
      <c r="E14" s="266" t="s">
        <v>289</v>
      </c>
      <c r="F14" s="412">
        <v>15</v>
      </c>
      <c r="G14" s="298">
        <v>10</v>
      </c>
      <c r="H14" s="298">
        <v>60</v>
      </c>
      <c r="I14" s="298"/>
      <c r="J14" s="298"/>
      <c r="K14" s="298"/>
      <c r="L14" s="299"/>
      <c r="M14" s="586">
        <f>SUM(F14:L14)</f>
        <v>85</v>
      </c>
      <c r="N14" s="587">
        <v>115</v>
      </c>
      <c r="O14" s="269">
        <v>8</v>
      </c>
      <c r="P14" s="314" t="s">
        <v>1</v>
      </c>
      <c r="Q14" s="427"/>
      <c r="R14" s="428"/>
      <c r="S14" s="428"/>
      <c r="T14" s="428"/>
      <c r="U14" s="428"/>
      <c r="V14" s="428"/>
      <c r="W14" s="429"/>
      <c r="X14" s="588"/>
      <c r="Y14" s="589"/>
      <c r="Z14" s="590"/>
      <c r="AA14" s="591"/>
      <c r="AB14" s="554">
        <f t="shared" ref="AB14:AC29" si="1">M14+X14</f>
        <v>85</v>
      </c>
      <c r="AC14" s="627">
        <f t="shared" si="1"/>
        <v>115</v>
      </c>
      <c r="AD14" s="431">
        <f t="shared" si="0"/>
        <v>8</v>
      </c>
      <c r="AE14" s="98"/>
      <c r="AF14" s="105"/>
      <c r="AG14" s="105"/>
      <c r="AH14" s="105"/>
      <c r="AI14" s="105"/>
      <c r="AJ14" s="106"/>
      <c r="AK14" s="106"/>
    </row>
    <row r="15" spans="1:37" s="96" customFormat="1" ht="15" customHeight="1">
      <c r="A15" s="723"/>
      <c r="B15" s="725"/>
      <c r="C15" s="585" t="s">
        <v>50</v>
      </c>
      <c r="D15" s="335" t="s">
        <v>107</v>
      </c>
      <c r="E15" s="266" t="s">
        <v>288</v>
      </c>
      <c r="F15" s="432"/>
      <c r="G15" s="428"/>
      <c r="H15" s="428"/>
      <c r="I15" s="428"/>
      <c r="J15" s="428"/>
      <c r="K15" s="428"/>
      <c r="L15" s="429"/>
      <c r="M15" s="592"/>
      <c r="N15" s="589"/>
      <c r="O15" s="590"/>
      <c r="P15" s="593"/>
      <c r="Q15" s="297">
        <v>10</v>
      </c>
      <c r="R15" s="298">
        <v>4</v>
      </c>
      <c r="S15" s="298">
        <v>16</v>
      </c>
      <c r="T15" s="298"/>
      <c r="U15" s="298"/>
      <c r="V15" s="298"/>
      <c r="W15" s="299"/>
      <c r="X15" s="594">
        <f>SUM(Q15:W15)</f>
        <v>30</v>
      </c>
      <c r="Y15" s="587">
        <v>70</v>
      </c>
      <c r="Z15" s="269">
        <v>4</v>
      </c>
      <c r="AA15" s="272" t="s">
        <v>54</v>
      </c>
      <c r="AB15" s="554">
        <f t="shared" si="1"/>
        <v>30</v>
      </c>
      <c r="AC15" s="628">
        <f t="shared" si="1"/>
        <v>70</v>
      </c>
      <c r="AD15" s="433">
        <f t="shared" si="0"/>
        <v>4</v>
      </c>
      <c r="AE15" s="98"/>
      <c r="AF15" s="105"/>
      <c r="AG15" s="105"/>
      <c r="AH15" s="105"/>
      <c r="AI15" s="105"/>
      <c r="AJ15" s="106"/>
      <c r="AK15" s="106"/>
    </row>
    <row r="16" spans="1:37" s="96" customFormat="1" ht="15" customHeight="1">
      <c r="A16" s="723"/>
      <c r="B16" s="725"/>
      <c r="C16" s="585" t="s">
        <v>51</v>
      </c>
      <c r="D16" s="335" t="s">
        <v>108</v>
      </c>
      <c r="E16" s="266" t="s">
        <v>109</v>
      </c>
      <c r="F16" s="412">
        <v>5</v>
      </c>
      <c r="G16" s="298">
        <v>5</v>
      </c>
      <c r="H16" s="298">
        <v>25</v>
      </c>
      <c r="I16" s="298"/>
      <c r="J16" s="298"/>
      <c r="K16" s="298"/>
      <c r="L16" s="299"/>
      <c r="M16" s="594">
        <f>SUM(F16:L16)</f>
        <v>35</v>
      </c>
      <c r="N16" s="587">
        <v>65</v>
      </c>
      <c r="O16" s="269">
        <v>4</v>
      </c>
      <c r="P16" s="314" t="s">
        <v>1</v>
      </c>
      <c r="Q16" s="427"/>
      <c r="R16" s="428"/>
      <c r="S16" s="428"/>
      <c r="T16" s="428"/>
      <c r="U16" s="428"/>
      <c r="V16" s="428"/>
      <c r="W16" s="429"/>
      <c r="X16" s="592"/>
      <c r="Y16" s="589"/>
      <c r="Z16" s="590"/>
      <c r="AA16" s="434"/>
      <c r="AB16" s="554">
        <f t="shared" si="1"/>
        <v>35</v>
      </c>
      <c r="AC16" s="629">
        <f t="shared" si="1"/>
        <v>65</v>
      </c>
      <c r="AD16" s="443">
        <f t="shared" si="0"/>
        <v>4</v>
      </c>
      <c r="AE16" s="98"/>
      <c r="AF16" s="105"/>
      <c r="AG16" s="105"/>
      <c r="AH16" s="105"/>
      <c r="AI16" s="105"/>
      <c r="AJ16" s="106"/>
      <c r="AK16" s="106"/>
    </row>
    <row r="17" spans="1:37" s="96" customFormat="1" ht="15" customHeight="1">
      <c r="A17" s="724"/>
      <c r="B17" s="725"/>
      <c r="C17" s="585" t="s">
        <v>110</v>
      </c>
      <c r="D17" s="335" t="s">
        <v>111</v>
      </c>
      <c r="E17" s="266" t="s">
        <v>297</v>
      </c>
      <c r="F17" s="432"/>
      <c r="G17" s="428"/>
      <c r="H17" s="428"/>
      <c r="I17" s="428"/>
      <c r="J17" s="428"/>
      <c r="K17" s="428"/>
      <c r="L17" s="429"/>
      <c r="M17" s="595"/>
      <c r="N17" s="589"/>
      <c r="O17" s="590"/>
      <c r="P17" s="593"/>
      <c r="Q17" s="297">
        <v>10</v>
      </c>
      <c r="R17" s="298"/>
      <c r="S17" s="298">
        <v>40</v>
      </c>
      <c r="T17" s="298"/>
      <c r="U17" s="298"/>
      <c r="V17" s="298"/>
      <c r="W17" s="299"/>
      <c r="X17" s="594">
        <f>SUM(Q17:W17)</f>
        <v>50</v>
      </c>
      <c r="Y17" s="587">
        <v>50</v>
      </c>
      <c r="Z17" s="269">
        <v>4</v>
      </c>
      <c r="AA17" s="195" t="s">
        <v>54</v>
      </c>
      <c r="AB17" s="621">
        <f t="shared" si="1"/>
        <v>50</v>
      </c>
      <c r="AC17" s="629">
        <f t="shared" si="1"/>
        <v>50</v>
      </c>
      <c r="AD17" s="443">
        <f t="shared" si="0"/>
        <v>4</v>
      </c>
      <c r="AE17" s="98"/>
      <c r="AF17" s="105"/>
      <c r="AG17" s="105"/>
      <c r="AH17" s="105"/>
      <c r="AI17" s="105"/>
      <c r="AJ17" s="106"/>
      <c r="AK17" s="106"/>
    </row>
    <row r="18" spans="1:37" s="96" customFormat="1" ht="15" customHeight="1">
      <c r="A18" s="726" t="s">
        <v>112</v>
      </c>
      <c r="B18" s="728"/>
      <c r="C18" s="596" t="s">
        <v>113</v>
      </c>
      <c r="D18" s="335" t="s">
        <v>114</v>
      </c>
      <c r="E18" s="266" t="s">
        <v>115</v>
      </c>
      <c r="F18" s="412">
        <v>10</v>
      </c>
      <c r="G18" s="298"/>
      <c r="H18" s="298">
        <v>20</v>
      </c>
      <c r="I18" s="298"/>
      <c r="J18" s="298"/>
      <c r="K18" s="298"/>
      <c r="L18" s="299"/>
      <c r="M18" s="594">
        <f>SUM(F18:L18)</f>
        <v>30</v>
      </c>
      <c r="N18" s="587">
        <v>20</v>
      </c>
      <c r="O18" s="269">
        <v>2</v>
      </c>
      <c r="P18" s="314" t="s">
        <v>54</v>
      </c>
      <c r="Q18" s="427"/>
      <c r="R18" s="428"/>
      <c r="S18" s="428"/>
      <c r="T18" s="428"/>
      <c r="U18" s="428"/>
      <c r="V18" s="428"/>
      <c r="W18" s="429"/>
      <c r="X18" s="588"/>
      <c r="Y18" s="589"/>
      <c r="Z18" s="590"/>
      <c r="AA18" s="434"/>
      <c r="AB18" s="622">
        <f t="shared" si="1"/>
        <v>30</v>
      </c>
      <c r="AC18" s="627">
        <f t="shared" si="1"/>
        <v>20</v>
      </c>
      <c r="AD18" s="443">
        <f t="shared" si="0"/>
        <v>2</v>
      </c>
      <c r="AE18" s="98"/>
      <c r="AF18" s="105"/>
      <c r="AG18" s="105"/>
      <c r="AH18" s="105"/>
      <c r="AI18" s="105"/>
      <c r="AJ18" s="106"/>
      <c r="AK18" s="106"/>
    </row>
    <row r="19" spans="1:37" s="96" customFormat="1" ht="15" customHeight="1">
      <c r="A19" s="727"/>
      <c r="B19" s="728"/>
      <c r="C19" s="596" t="s">
        <v>116</v>
      </c>
      <c r="D19" s="435" t="s">
        <v>117</v>
      </c>
      <c r="E19" s="436" t="s">
        <v>115</v>
      </c>
      <c r="F19" s="412"/>
      <c r="G19" s="298"/>
      <c r="H19" s="298"/>
      <c r="I19" s="298"/>
      <c r="J19" s="298"/>
      <c r="K19" s="298"/>
      <c r="L19" s="299"/>
      <c r="M19" s="597"/>
      <c r="N19" s="587"/>
      <c r="O19" s="269"/>
      <c r="P19" s="314"/>
      <c r="Q19" s="297">
        <v>15</v>
      </c>
      <c r="R19" s="298"/>
      <c r="S19" s="298">
        <v>15</v>
      </c>
      <c r="T19" s="298"/>
      <c r="U19" s="298"/>
      <c r="V19" s="298"/>
      <c r="W19" s="299"/>
      <c r="X19" s="594">
        <f>SUM(Q19:W19)</f>
        <v>30</v>
      </c>
      <c r="Y19" s="587">
        <v>45</v>
      </c>
      <c r="Z19" s="269">
        <v>3</v>
      </c>
      <c r="AA19" s="195" t="s">
        <v>54</v>
      </c>
      <c r="AB19" s="554">
        <f t="shared" si="1"/>
        <v>30</v>
      </c>
      <c r="AC19" s="628">
        <f t="shared" si="1"/>
        <v>45</v>
      </c>
      <c r="AD19" s="431">
        <f t="shared" si="0"/>
        <v>3</v>
      </c>
      <c r="AE19" s="98"/>
      <c r="AF19" s="105"/>
      <c r="AG19" s="105"/>
      <c r="AH19" s="105"/>
      <c r="AI19" s="105"/>
      <c r="AJ19" s="106"/>
      <c r="AK19" s="106"/>
    </row>
    <row r="20" spans="1:37" s="119" customFormat="1" ht="25.5">
      <c r="A20" s="127" t="s">
        <v>72</v>
      </c>
      <c r="B20" s="114" t="s">
        <v>93</v>
      </c>
      <c r="C20" s="598" t="s">
        <v>118</v>
      </c>
      <c r="D20" s="435" t="s">
        <v>119</v>
      </c>
      <c r="E20" s="436" t="s">
        <v>120</v>
      </c>
      <c r="F20" s="437"/>
      <c r="G20" s="438"/>
      <c r="H20" s="438"/>
      <c r="I20" s="438"/>
      <c r="J20" s="438"/>
      <c r="K20" s="438"/>
      <c r="L20" s="439"/>
      <c r="M20" s="599"/>
      <c r="N20" s="600"/>
      <c r="O20" s="601"/>
      <c r="P20" s="602"/>
      <c r="Q20" s="348"/>
      <c r="R20" s="349">
        <v>15</v>
      </c>
      <c r="S20" s="349">
        <v>35</v>
      </c>
      <c r="T20" s="349"/>
      <c r="U20" s="349"/>
      <c r="V20" s="349"/>
      <c r="W20" s="350"/>
      <c r="X20" s="603">
        <f>SUM(Q20:W20)</f>
        <v>50</v>
      </c>
      <c r="Y20" s="604">
        <v>50</v>
      </c>
      <c r="Z20" s="286">
        <v>4</v>
      </c>
      <c r="AA20" s="301" t="s">
        <v>54</v>
      </c>
      <c r="AB20" s="623">
        <f t="shared" si="1"/>
        <v>50</v>
      </c>
      <c r="AC20" s="630">
        <f t="shared" si="1"/>
        <v>50</v>
      </c>
      <c r="AD20" s="440">
        <f t="shared" si="0"/>
        <v>4</v>
      </c>
      <c r="AE20" s="116"/>
      <c r="AF20" s="117"/>
      <c r="AG20" s="117"/>
      <c r="AH20" s="117"/>
      <c r="AI20" s="117"/>
      <c r="AJ20" s="118"/>
      <c r="AK20" s="118"/>
    </row>
    <row r="21" spans="1:37" s="96" customFormat="1" ht="15" customHeight="1">
      <c r="A21" s="729" t="s">
        <v>97</v>
      </c>
      <c r="B21" s="732"/>
      <c r="C21" s="605" t="s">
        <v>121</v>
      </c>
      <c r="D21" s="441" t="s">
        <v>122</v>
      </c>
      <c r="E21" s="266" t="s">
        <v>123</v>
      </c>
      <c r="F21" s="432"/>
      <c r="G21" s="298">
        <v>4</v>
      </c>
      <c r="H21" s="298"/>
      <c r="I21" s="298"/>
      <c r="J21" s="298"/>
      <c r="K21" s="298"/>
      <c r="L21" s="299"/>
      <c r="M21" s="594">
        <f>SUM(F21:L21)</f>
        <v>4</v>
      </c>
      <c r="N21" s="587">
        <v>0</v>
      </c>
      <c r="O21" s="269">
        <v>0</v>
      </c>
      <c r="P21" s="270" t="s">
        <v>124</v>
      </c>
      <c r="Q21" s="427"/>
      <c r="R21" s="428"/>
      <c r="S21" s="428"/>
      <c r="T21" s="428"/>
      <c r="U21" s="428"/>
      <c r="V21" s="428"/>
      <c r="W21" s="429"/>
      <c r="X21" s="588"/>
      <c r="Y21" s="589"/>
      <c r="Z21" s="590"/>
      <c r="AA21" s="434"/>
      <c r="AB21" s="621">
        <f t="shared" si="1"/>
        <v>4</v>
      </c>
      <c r="AC21" s="629">
        <f t="shared" si="1"/>
        <v>0</v>
      </c>
      <c r="AD21" s="431">
        <f t="shared" si="0"/>
        <v>0</v>
      </c>
      <c r="AE21" s="98"/>
      <c r="AF21" s="105"/>
      <c r="AG21" s="105"/>
      <c r="AH21" s="105"/>
      <c r="AI21" s="105"/>
      <c r="AJ21" s="106"/>
      <c r="AK21" s="106"/>
    </row>
    <row r="22" spans="1:37" s="96" customFormat="1" ht="15" customHeight="1">
      <c r="A22" s="730"/>
      <c r="B22" s="732"/>
      <c r="C22" s="605" t="s">
        <v>125</v>
      </c>
      <c r="D22" s="335" t="s">
        <v>126</v>
      </c>
      <c r="E22" s="266" t="s">
        <v>127</v>
      </c>
      <c r="F22" s="412"/>
      <c r="G22" s="298">
        <v>2</v>
      </c>
      <c r="H22" s="298"/>
      <c r="I22" s="298"/>
      <c r="J22" s="298"/>
      <c r="K22" s="298"/>
      <c r="L22" s="299"/>
      <c r="M22" s="594">
        <f>SUM(F22:L22)</f>
        <v>2</v>
      </c>
      <c r="N22" s="587">
        <v>0</v>
      </c>
      <c r="O22" s="269">
        <v>0</v>
      </c>
      <c r="P22" s="391" t="s">
        <v>124</v>
      </c>
      <c r="Q22" s="427"/>
      <c r="R22" s="428"/>
      <c r="S22" s="428"/>
      <c r="T22" s="428"/>
      <c r="U22" s="428"/>
      <c r="V22" s="428"/>
      <c r="W22" s="429"/>
      <c r="X22" s="606"/>
      <c r="Y22" s="589"/>
      <c r="Z22" s="590"/>
      <c r="AA22" s="434"/>
      <c r="AB22" s="622">
        <f t="shared" si="1"/>
        <v>2</v>
      </c>
      <c r="AC22" s="627">
        <f t="shared" si="1"/>
        <v>0</v>
      </c>
      <c r="AD22" s="433">
        <f t="shared" si="0"/>
        <v>0</v>
      </c>
      <c r="AE22" s="21"/>
      <c r="AF22" s="105"/>
      <c r="AG22" s="105"/>
      <c r="AH22" s="105"/>
      <c r="AI22" s="105"/>
      <c r="AJ22" s="106"/>
      <c r="AK22" s="106"/>
    </row>
    <row r="23" spans="1:37" s="96" customFormat="1" ht="15" customHeight="1">
      <c r="A23" s="730"/>
      <c r="B23" s="732"/>
      <c r="C23" s="605" t="s">
        <v>128</v>
      </c>
      <c r="D23" s="335" t="s">
        <v>129</v>
      </c>
      <c r="E23" s="266" t="s">
        <v>130</v>
      </c>
      <c r="F23" s="412"/>
      <c r="G23" s="298">
        <v>30</v>
      </c>
      <c r="H23" s="298"/>
      <c r="I23" s="298"/>
      <c r="J23" s="298"/>
      <c r="K23" s="298"/>
      <c r="L23" s="299"/>
      <c r="M23" s="586">
        <f>SUM(F23:L23)</f>
        <v>30</v>
      </c>
      <c r="N23" s="587">
        <v>20</v>
      </c>
      <c r="O23" s="269">
        <v>2</v>
      </c>
      <c r="P23" s="314" t="s">
        <v>54</v>
      </c>
      <c r="Q23" s="297"/>
      <c r="R23" s="298">
        <v>30</v>
      </c>
      <c r="S23" s="298"/>
      <c r="T23" s="298"/>
      <c r="U23" s="298"/>
      <c r="V23" s="298"/>
      <c r="W23" s="299"/>
      <c r="X23" s="597">
        <f>SUM(P23:U23)</f>
        <v>30</v>
      </c>
      <c r="Y23" s="587">
        <v>20</v>
      </c>
      <c r="Z23" s="269">
        <v>2</v>
      </c>
      <c r="AA23" s="195" t="s">
        <v>54</v>
      </c>
      <c r="AB23" s="622">
        <f t="shared" si="1"/>
        <v>60</v>
      </c>
      <c r="AC23" s="628">
        <f t="shared" si="1"/>
        <v>40</v>
      </c>
      <c r="AD23" s="443">
        <f t="shared" si="0"/>
        <v>4</v>
      </c>
      <c r="AE23" s="98"/>
      <c r="AF23" s="105"/>
      <c r="AG23" s="105"/>
      <c r="AH23" s="105"/>
      <c r="AI23" s="105"/>
      <c r="AJ23" s="106"/>
      <c r="AK23" s="106"/>
    </row>
    <row r="24" spans="1:37" s="96" customFormat="1" ht="15" customHeight="1">
      <c r="A24" s="730"/>
      <c r="B24" s="732"/>
      <c r="C24" s="605" t="s">
        <v>131</v>
      </c>
      <c r="D24" s="335" t="s">
        <v>132</v>
      </c>
      <c r="E24" s="266" t="s">
        <v>133</v>
      </c>
      <c r="F24" s="444"/>
      <c r="G24" s="428"/>
      <c r="H24" s="428"/>
      <c r="I24" s="428"/>
      <c r="J24" s="428"/>
      <c r="K24" s="428"/>
      <c r="L24" s="429"/>
      <c r="M24" s="607"/>
      <c r="N24" s="589"/>
      <c r="O24" s="590"/>
      <c r="P24" s="430"/>
      <c r="Q24" s="297">
        <v>2</v>
      </c>
      <c r="R24" s="298"/>
      <c r="S24" s="298"/>
      <c r="T24" s="298"/>
      <c r="U24" s="298"/>
      <c r="V24" s="298"/>
      <c r="W24" s="299">
        <v>13</v>
      </c>
      <c r="X24" s="594">
        <f>SUM(Q24:W24)</f>
        <v>15</v>
      </c>
      <c r="Y24" s="587">
        <v>10</v>
      </c>
      <c r="Z24" s="269">
        <v>1</v>
      </c>
      <c r="AA24" s="317" t="s">
        <v>54</v>
      </c>
      <c r="AB24" s="554">
        <f t="shared" si="1"/>
        <v>15</v>
      </c>
      <c r="AC24" s="627">
        <f t="shared" si="1"/>
        <v>10</v>
      </c>
      <c r="AD24" s="431">
        <f t="shared" si="0"/>
        <v>1</v>
      </c>
      <c r="AE24" s="98"/>
      <c r="AF24" s="105"/>
      <c r="AG24" s="105"/>
      <c r="AH24" s="105"/>
      <c r="AI24" s="105"/>
      <c r="AJ24" s="106"/>
      <c r="AK24" s="106"/>
    </row>
    <row r="25" spans="1:37" s="96" customFormat="1" ht="15" customHeight="1">
      <c r="A25" s="730"/>
      <c r="B25" s="732"/>
      <c r="C25" s="605" t="s">
        <v>134</v>
      </c>
      <c r="D25" s="335" t="s">
        <v>135</v>
      </c>
      <c r="E25" s="266" t="s">
        <v>136</v>
      </c>
      <c r="F25" s="412"/>
      <c r="G25" s="428"/>
      <c r="H25" s="428"/>
      <c r="I25" s="428"/>
      <c r="J25" s="428"/>
      <c r="K25" s="428"/>
      <c r="L25" s="429"/>
      <c r="M25" s="607"/>
      <c r="N25" s="589"/>
      <c r="O25" s="590"/>
      <c r="P25" s="442"/>
      <c r="Q25" s="297">
        <v>8</v>
      </c>
      <c r="R25" s="298"/>
      <c r="S25" s="298"/>
      <c r="T25" s="298"/>
      <c r="U25" s="298"/>
      <c r="V25" s="298"/>
      <c r="W25" s="299">
        <v>12</v>
      </c>
      <c r="X25" s="594">
        <f>SUM(Q25:W25)</f>
        <v>20</v>
      </c>
      <c r="Y25" s="587">
        <v>30</v>
      </c>
      <c r="Z25" s="269">
        <v>2</v>
      </c>
      <c r="AA25" s="317" t="s">
        <v>54</v>
      </c>
      <c r="AB25" s="554">
        <f t="shared" si="1"/>
        <v>20</v>
      </c>
      <c r="AC25" s="627">
        <f t="shared" si="1"/>
        <v>30</v>
      </c>
      <c r="AD25" s="433">
        <f t="shared" si="0"/>
        <v>2</v>
      </c>
      <c r="AE25" s="98"/>
      <c r="AF25" s="105"/>
      <c r="AG25" s="105"/>
      <c r="AH25" s="105"/>
      <c r="AI25" s="105"/>
      <c r="AJ25" s="106"/>
      <c r="AK25" s="106"/>
    </row>
    <row r="26" spans="1:37" s="119" customFormat="1" ht="28.5">
      <c r="A26" s="730"/>
      <c r="B26" s="732"/>
      <c r="C26" s="605" t="s">
        <v>137</v>
      </c>
      <c r="D26" s="345" t="s">
        <v>138</v>
      </c>
      <c r="E26" s="277" t="s">
        <v>139</v>
      </c>
      <c r="F26" s="445"/>
      <c r="G26" s="349"/>
      <c r="H26" s="349">
        <v>16</v>
      </c>
      <c r="I26" s="349"/>
      <c r="J26" s="349"/>
      <c r="K26" s="349"/>
      <c r="L26" s="350">
        <v>4</v>
      </c>
      <c r="M26" s="603">
        <f>SUM(F26:L26)</f>
        <v>20</v>
      </c>
      <c r="N26" s="604">
        <v>5</v>
      </c>
      <c r="O26" s="286">
        <v>1</v>
      </c>
      <c r="P26" s="284" t="s">
        <v>54</v>
      </c>
      <c r="Q26" s="446"/>
      <c r="R26" s="438"/>
      <c r="S26" s="438"/>
      <c r="T26" s="438"/>
      <c r="U26" s="438"/>
      <c r="V26" s="438"/>
      <c r="W26" s="439"/>
      <c r="X26" s="608"/>
      <c r="Y26" s="600"/>
      <c r="Z26" s="601"/>
      <c r="AA26" s="447"/>
      <c r="AB26" s="623">
        <f t="shared" si="1"/>
        <v>20</v>
      </c>
      <c r="AC26" s="631">
        <f t="shared" si="1"/>
        <v>5</v>
      </c>
      <c r="AD26" s="440">
        <f t="shared" si="0"/>
        <v>1</v>
      </c>
      <c r="AE26" s="116"/>
      <c r="AF26" s="117"/>
      <c r="AG26" s="117"/>
      <c r="AH26" s="117"/>
      <c r="AI26" s="117"/>
      <c r="AJ26" s="118"/>
      <c r="AK26" s="118"/>
    </row>
    <row r="27" spans="1:37" s="96" customFormat="1" ht="15" customHeight="1">
      <c r="A27" s="730"/>
      <c r="B27" s="732"/>
      <c r="C27" s="605" t="s">
        <v>140</v>
      </c>
      <c r="D27" s="335" t="s">
        <v>141</v>
      </c>
      <c r="E27" s="266" t="s">
        <v>142</v>
      </c>
      <c r="F27" s="412"/>
      <c r="G27" s="298"/>
      <c r="H27" s="298">
        <v>10</v>
      </c>
      <c r="I27" s="428"/>
      <c r="J27" s="428"/>
      <c r="K27" s="428"/>
      <c r="L27" s="429"/>
      <c r="M27" s="594">
        <f>SUM(F27:L27)</f>
        <v>10</v>
      </c>
      <c r="N27" s="587">
        <v>15</v>
      </c>
      <c r="O27" s="269">
        <v>1</v>
      </c>
      <c r="P27" s="430"/>
      <c r="Q27" s="427"/>
      <c r="R27" s="298"/>
      <c r="S27" s="428"/>
      <c r="T27" s="298"/>
      <c r="U27" s="298"/>
      <c r="V27" s="298"/>
      <c r="W27" s="299"/>
      <c r="X27" s="609"/>
      <c r="Y27" s="587"/>
      <c r="Z27" s="601"/>
      <c r="AA27" s="272" t="s">
        <v>54</v>
      </c>
      <c r="AB27" s="621">
        <f t="shared" si="1"/>
        <v>10</v>
      </c>
      <c r="AC27" s="628">
        <f t="shared" si="1"/>
        <v>15</v>
      </c>
      <c r="AD27" s="431">
        <f t="shared" si="0"/>
        <v>1</v>
      </c>
      <c r="AE27" s="98"/>
      <c r="AF27" s="105"/>
      <c r="AG27" s="105"/>
      <c r="AH27" s="105"/>
      <c r="AI27" s="117"/>
      <c r="AJ27" s="106"/>
      <c r="AK27" s="106"/>
    </row>
    <row r="28" spans="1:37" s="96" customFormat="1" ht="15" customHeight="1">
      <c r="A28" s="730"/>
      <c r="B28" s="732"/>
      <c r="C28" s="605" t="s">
        <v>143</v>
      </c>
      <c r="D28" s="335" t="s">
        <v>144</v>
      </c>
      <c r="E28" s="266" t="s">
        <v>145</v>
      </c>
      <c r="F28" s="448"/>
      <c r="G28" s="298">
        <v>15</v>
      </c>
      <c r="H28" s="298"/>
      <c r="I28" s="298"/>
      <c r="J28" s="298"/>
      <c r="K28" s="298"/>
      <c r="L28" s="299"/>
      <c r="M28" s="594">
        <f>SUM(F28:L28)</f>
        <v>15</v>
      </c>
      <c r="N28" s="587">
        <v>10</v>
      </c>
      <c r="O28" s="269">
        <v>1</v>
      </c>
      <c r="P28" s="391" t="s">
        <v>54</v>
      </c>
      <c r="Q28" s="427"/>
      <c r="R28" s="428"/>
      <c r="S28" s="428"/>
      <c r="T28" s="428"/>
      <c r="U28" s="428"/>
      <c r="V28" s="428"/>
      <c r="W28" s="429"/>
      <c r="X28" s="595"/>
      <c r="Y28" s="589"/>
      <c r="Z28" s="590"/>
      <c r="AA28" s="434"/>
      <c r="AB28" s="622">
        <f t="shared" si="1"/>
        <v>15</v>
      </c>
      <c r="AC28" s="627">
        <f t="shared" si="1"/>
        <v>10</v>
      </c>
      <c r="AD28" s="431">
        <f t="shared" si="0"/>
        <v>1</v>
      </c>
      <c r="AE28" s="98"/>
      <c r="AF28" s="105"/>
      <c r="AG28" s="105"/>
      <c r="AH28" s="105"/>
      <c r="AI28" s="117"/>
      <c r="AJ28" s="106"/>
      <c r="AK28" s="106"/>
    </row>
    <row r="29" spans="1:37" s="96" customFormat="1" ht="15" customHeight="1" thickBot="1">
      <c r="A29" s="731"/>
      <c r="B29" s="732"/>
      <c r="C29" s="610" t="s">
        <v>146</v>
      </c>
      <c r="D29" s="495" t="s">
        <v>147</v>
      </c>
      <c r="E29" s="312" t="s">
        <v>284</v>
      </c>
      <c r="F29" s="496"/>
      <c r="G29" s="485"/>
      <c r="H29" s="485">
        <v>30</v>
      </c>
      <c r="I29" s="497"/>
      <c r="J29" s="497"/>
      <c r="K29" s="497"/>
      <c r="L29" s="498"/>
      <c r="M29" s="586">
        <f>SUM(F29:L29)</f>
        <v>30</v>
      </c>
      <c r="N29" s="611">
        <v>0</v>
      </c>
      <c r="O29" s="318">
        <v>0</v>
      </c>
      <c r="P29" s="314" t="s">
        <v>124</v>
      </c>
      <c r="Q29" s="487"/>
      <c r="R29" s="485"/>
      <c r="S29" s="485">
        <v>30</v>
      </c>
      <c r="T29" s="485"/>
      <c r="U29" s="485"/>
      <c r="V29" s="485"/>
      <c r="W29" s="486"/>
      <c r="X29" s="612">
        <f>SUM(Q29:W29)</f>
        <v>30</v>
      </c>
      <c r="Y29" s="611">
        <v>0</v>
      </c>
      <c r="Z29" s="318">
        <v>0</v>
      </c>
      <c r="AA29" s="317" t="s">
        <v>124</v>
      </c>
      <c r="AB29" s="624">
        <f t="shared" si="1"/>
        <v>60</v>
      </c>
      <c r="AC29" s="628">
        <f t="shared" si="1"/>
        <v>0</v>
      </c>
      <c r="AD29" s="433">
        <f t="shared" si="0"/>
        <v>0</v>
      </c>
      <c r="AE29" s="208"/>
      <c r="AF29" s="105"/>
      <c r="AG29" s="105"/>
      <c r="AH29" s="105"/>
      <c r="AI29" s="117"/>
      <c r="AJ29" s="106"/>
      <c r="AK29" s="106"/>
    </row>
    <row r="30" spans="1:37" s="96" customFormat="1" ht="15" customHeight="1">
      <c r="C30" s="719" t="s">
        <v>148</v>
      </c>
      <c r="D30" s="424" t="s">
        <v>298</v>
      </c>
      <c r="E30" s="474" t="s">
        <v>155</v>
      </c>
      <c r="F30" s="475">
        <v>25</v>
      </c>
      <c r="G30" s="476"/>
      <c r="H30" s="476"/>
      <c r="I30" s="476"/>
      <c r="J30" s="476"/>
      <c r="K30" s="476"/>
      <c r="L30" s="477"/>
      <c r="M30" s="704">
        <v>25</v>
      </c>
      <c r="N30" s="707">
        <v>5</v>
      </c>
      <c r="O30" s="710">
        <v>1</v>
      </c>
      <c r="P30" s="713" t="s">
        <v>54</v>
      </c>
      <c r="Q30" s="475"/>
      <c r="R30" s="476"/>
      <c r="S30" s="476"/>
      <c r="T30" s="476"/>
      <c r="U30" s="476"/>
      <c r="V30" s="476"/>
      <c r="W30" s="477"/>
      <c r="X30" s="704">
        <v>25</v>
      </c>
      <c r="Y30" s="707">
        <v>5</v>
      </c>
      <c r="Z30" s="710">
        <v>1</v>
      </c>
      <c r="AA30" s="713" t="s">
        <v>54</v>
      </c>
      <c r="AB30" s="716">
        <v>50</v>
      </c>
      <c r="AC30" s="698">
        <f>N30+Y30</f>
        <v>10</v>
      </c>
      <c r="AD30" s="701">
        <f>O30+Z30</f>
        <v>2</v>
      </c>
      <c r="AE30" s="98"/>
      <c r="AF30" s="105"/>
      <c r="AG30" s="105"/>
      <c r="AH30" s="105"/>
      <c r="AI30" s="105"/>
      <c r="AJ30" s="106"/>
      <c r="AK30" s="106"/>
    </row>
    <row r="31" spans="1:37" s="119" customFormat="1" ht="28.5">
      <c r="C31" s="720"/>
      <c r="D31" s="400" t="s">
        <v>299</v>
      </c>
      <c r="E31" s="478" t="s">
        <v>64</v>
      </c>
      <c r="F31" s="479">
        <v>25</v>
      </c>
      <c r="G31" s="480"/>
      <c r="H31" s="480"/>
      <c r="I31" s="480"/>
      <c r="J31" s="480"/>
      <c r="K31" s="480"/>
      <c r="L31" s="481"/>
      <c r="M31" s="705"/>
      <c r="N31" s="708"/>
      <c r="O31" s="711"/>
      <c r="P31" s="714"/>
      <c r="Q31" s="482"/>
      <c r="R31" s="480"/>
      <c r="S31" s="480"/>
      <c r="T31" s="480"/>
      <c r="U31" s="480"/>
      <c r="V31" s="480"/>
      <c r="W31" s="481"/>
      <c r="X31" s="705"/>
      <c r="Y31" s="708"/>
      <c r="Z31" s="711"/>
      <c r="AA31" s="714"/>
      <c r="AB31" s="717"/>
      <c r="AC31" s="699"/>
      <c r="AD31" s="702"/>
      <c r="AE31" s="116"/>
      <c r="AF31" s="117"/>
      <c r="AG31" s="117"/>
      <c r="AH31" s="117"/>
      <c r="AI31" s="117"/>
      <c r="AJ31" s="118"/>
      <c r="AK31" s="118"/>
    </row>
    <row r="32" spans="1:37" s="96" customFormat="1" ht="15" customHeight="1">
      <c r="C32" s="720"/>
      <c r="D32" s="400" t="s">
        <v>300</v>
      </c>
      <c r="E32" s="483" t="s">
        <v>136</v>
      </c>
      <c r="F32" s="484"/>
      <c r="G32" s="485"/>
      <c r="H32" s="485"/>
      <c r="I32" s="485"/>
      <c r="J32" s="485"/>
      <c r="K32" s="485"/>
      <c r="L32" s="486"/>
      <c r="M32" s="705"/>
      <c r="N32" s="708"/>
      <c r="O32" s="711"/>
      <c r="P32" s="714"/>
      <c r="Q32" s="487">
        <v>25</v>
      </c>
      <c r="R32" s="485"/>
      <c r="S32" s="485"/>
      <c r="T32" s="485"/>
      <c r="U32" s="485"/>
      <c r="V32" s="485"/>
      <c r="W32" s="486"/>
      <c r="X32" s="705"/>
      <c r="Y32" s="708"/>
      <c r="Z32" s="711"/>
      <c r="AA32" s="714"/>
      <c r="AB32" s="717"/>
      <c r="AC32" s="699"/>
      <c r="AD32" s="702"/>
      <c r="AE32" s="98"/>
      <c r="AF32" s="105"/>
      <c r="AG32" s="105"/>
      <c r="AH32" s="105"/>
      <c r="AI32" s="105"/>
      <c r="AJ32" s="106"/>
      <c r="AK32" s="106"/>
    </row>
    <row r="33" spans="1:37" s="119" customFormat="1" ht="30" thickBot="1">
      <c r="C33" s="721"/>
      <c r="D33" s="353" t="s">
        <v>301</v>
      </c>
      <c r="E33" s="488" t="s">
        <v>153</v>
      </c>
      <c r="F33" s="489"/>
      <c r="G33" s="490"/>
      <c r="H33" s="490"/>
      <c r="I33" s="490"/>
      <c r="J33" s="490"/>
      <c r="K33" s="490"/>
      <c r="L33" s="491"/>
      <c r="M33" s="706"/>
      <c r="N33" s="709"/>
      <c r="O33" s="712"/>
      <c r="P33" s="715"/>
      <c r="Q33" s="492"/>
      <c r="R33" s="490">
        <v>25</v>
      </c>
      <c r="S33" s="490"/>
      <c r="T33" s="490"/>
      <c r="U33" s="490"/>
      <c r="V33" s="490"/>
      <c r="W33" s="491"/>
      <c r="X33" s="706"/>
      <c r="Y33" s="709"/>
      <c r="Z33" s="712"/>
      <c r="AA33" s="715"/>
      <c r="AB33" s="718"/>
      <c r="AC33" s="700"/>
      <c r="AD33" s="703"/>
      <c r="AE33" s="116"/>
      <c r="AF33" s="117"/>
      <c r="AG33" s="117"/>
      <c r="AH33" s="117"/>
      <c r="AI33" s="117"/>
      <c r="AJ33" s="118"/>
      <c r="AK33" s="118"/>
    </row>
    <row r="34" spans="1:37" s="96" customFormat="1" ht="15" customHeight="1" thickBot="1">
      <c r="C34" s="613" t="s">
        <v>149</v>
      </c>
      <c r="D34" s="518" t="s">
        <v>150</v>
      </c>
      <c r="E34" s="519" t="s">
        <v>61</v>
      </c>
      <c r="F34" s="255"/>
      <c r="G34" s="520"/>
      <c r="H34" s="520"/>
      <c r="I34" s="520"/>
      <c r="J34" s="520"/>
      <c r="K34" s="520"/>
      <c r="L34" s="521"/>
      <c r="M34" s="614"/>
      <c r="N34" s="615"/>
      <c r="O34" s="616"/>
      <c r="P34" s="423"/>
      <c r="Q34" s="522"/>
      <c r="R34" s="520"/>
      <c r="S34" s="520"/>
      <c r="T34" s="520"/>
      <c r="U34" s="520"/>
      <c r="V34" s="520">
        <v>120</v>
      </c>
      <c r="W34" s="521"/>
      <c r="X34" s="614">
        <f>SUM(O34:W34)</f>
        <v>120</v>
      </c>
      <c r="Y34" s="615"/>
      <c r="Z34" s="524">
        <v>4</v>
      </c>
      <c r="AA34" s="525" t="s">
        <v>277</v>
      </c>
      <c r="AB34" s="625">
        <f>M34+X34</f>
        <v>120</v>
      </c>
      <c r="AC34" s="632">
        <v>0</v>
      </c>
      <c r="AD34" s="322">
        <f>O34+Z34</f>
        <v>4</v>
      </c>
      <c r="AE34" s="98"/>
      <c r="AF34" s="105"/>
      <c r="AG34" s="105"/>
      <c r="AH34" s="105"/>
      <c r="AI34" s="105"/>
      <c r="AJ34" s="106"/>
      <c r="AK34" s="106"/>
    </row>
    <row r="35" spans="1:37" ht="19.5" thickBot="1">
      <c r="A35"/>
      <c r="B35"/>
      <c r="C35" s="494"/>
      <c r="D35" s="510" t="s">
        <v>53</v>
      </c>
      <c r="E35" s="381"/>
      <c r="F35" s="511">
        <f>SUM(F13:F34)-25</f>
        <v>91</v>
      </c>
      <c r="G35" s="512">
        <f t="shared" ref="G35:N35" si="2">SUM(G13:G34)</f>
        <v>73</v>
      </c>
      <c r="H35" s="512">
        <f>SUM(H13:H34)</f>
        <v>200</v>
      </c>
      <c r="I35" s="512">
        <f t="shared" si="2"/>
        <v>0</v>
      </c>
      <c r="J35" s="512">
        <f t="shared" si="2"/>
        <v>0</v>
      </c>
      <c r="K35" s="512">
        <f t="shared" si="2"/>
        <v>0</v>
      </c>
      <c r="L35" s="513">
        <f t="shared" si="2"/>
        <v>4</v>
      </c>
      <c r="M35" s="514">
        <f>SUM(M13:M34)</f>
        <v>368</v>
      </c>
      <c r="N35" s="617">
        <f t="shared" si="2"/>
        <v>348</v>
      </c>
      <c r="O35" s="634">
        <f>SUM(O13:O34)</f>
        <v>27</v>
      </c>
      <c r="P35" s="416"/>
      <c r="Q35" s="515">
        <f>SUM(Q13:Q32)</f>
        <v>94</v>
      </c>
      <c r="R35" s="512">
        <f>SUM(R13:R34)-25</f>
        <v>56</v>
      </c>
      <c r="S35" s="512">
        <f>SUM(S13:S34)</f>
        <v>163</v>
      </c>
      <c r="T35" s="512"/>
      <c r="U35" s="512"/>
      <c r="V35" s="512">
        <f>SUM(V13:V34)</f>
        <v>120</v>
      </c>
      <c r="W35" s="513"/>
      <c r="X35" s="514">
        <f>SUM(X13:X34)</f>
        <v>458</v>
      </c>
      <c r="Y35" s="617">
        <f t="shared" ref="Y35" si="3">SUM(Y13:Y34)</f>
        <v>422</v>
      </c>
      <c r="Z35" s="634">
        <f>SUM(Z13:Z34)</f>
        <v>33</v>
      </c>
      <c r="AA35" s="516"/>
      <c r="AB35" s="517">
        <f>SUM(AB13:AB34)</f>
        <v>826</v>
      </c>
      <c r="AC35" s="617">
        <f t="shared" ref="AC35" si="4">SUM(AC13:AC34)</f>
        <v>770</v>
      </c>
      <c r="AD35" s="634">
        <f>SUM(AD13:AD34)</f>
        <v>60</v>
      </c>
      <c r="AE35" s="21"/>
      <c r="AF35" s="1"/>
      <c r="AG35" s="1"/>
      <c r="AH35" s="1"/>
      <c r="AI35" s="1"/>
    </row>
    <row r="36" spans="1:37" ht="18.75">
      <c r="C36" s="618"/>
      <c r="D36" s="21" t="s">
        <v>62</v>
      </c>
      <c r="E36" s="98"/>
      <c r="F36" s="98"/>
      <c r="G36" s="100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2"/>
      <c r="AF36" s="2"/>
      <c r="AG36" s="2"/>
      <c r="AH36" s="2"/>
      <c r="AI36" s="2"/>
      <c r="AJ36" s="3"/>
      <c r="AK36" s="3"/>
    </row>
    <row r="37" spans="1:37" ht="15.75" customHeight="1">
      <c r="C37" s="618"/>
      <c r="D37" s="98"/>
      <c r="E37" s="98"/>
      <c r="F37" s="98"/>
      <c r="G37" s="100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2"/>
      <c r="AF37" s="2"/>
      <c r="AG37" s="2"/>
      <c r="AH37" s="2"/>
      <c r="AI37" s="2"/>
      <c r="AJ37" s="3"/>
      <c r="AK37" s="3"/>
    </row>
    <row r="38" spans="1:37" ht="15.75" customHeight="1">
      <c r="C38" s="618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2"/>
      <c r="AF38" s="2"/>
      <c r="AG38" s="2"/>
      <c r="AH38" s="2"/>
      <c r="AI38" s="2"/>
      <c r="AJ38" s="3"/>
      <c r="AK38" s="3"/>
    </row>
    <row r="39" spans="1:37" ht="18.75">
      <c r="C39" s="618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21"/>
      <c r="AF39" s="2"/>
      <c r="AG39" s="2"/>
      <c r="AH39" s="2"/>
      <c r="AI39" s="2"/>
      <c r="AJ39" s="3"/>
      <c r="AK39" s="3"/>
    </row>
    <row r="40" spans="1:37" ht="18.75">
      <c r="C40" s="618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21"/>
      <c r="AF40" s="2"/>
      <c r="AG40" s="2"/>
      <c r="AH40" s="2"/>
      <c r="AI40" s="2"/>
      <c r="AJ40" s="3"/>
      <c r="AK40" s="3"/>
    </row>
    <row r="41" spans="1:37" ht="18.75">
      <c r="C41" s="618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21"/>
      <c r="AF41" s="2"/>
      <c r="AG41" s="2"/>
      <c r="AH41" s="2"/>
      <c r="AI41" s="2"/>
      <c r="AJ41" s="3"/>
      <c r="AK41" s="3"/>
    </row>
    <row r="42" spans="1:37" ht="18.75">
      <c r="C42" s="618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21"/>
      <c r="AF42" s="2"/>
      <c r="AG42" s="2"/>
      <c r="AH42" s="2"/>
      <c r="AI42" s="2"/>
      <c r="AJ42" s="3"/>
      <c r="AK42" s="3"/>
    </row>
    <row r="43" spans="1:37" ht="18.75">
      <c r="C43" s="618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21"/>
      <c r="AF43" s="2"/>
      <c r="AG43" s="2"/>
      <c r="AH43" s="2"/>
      <c r="AI43" s="2"/>
      <c r="AJ43" s="3"/>
      <c r="AK43" s="3"/>
    </row>
    <row r="44" spans="1:37" ht="18.75">
      <c r="C44" s="618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21"/>
      <c r="AF44" s="2"/>
      <c r="AG44" s="2"/>
      <c r="AH44" s="2"/>
      <c r="AI44" s="2"/>
      <c r="AJ44" s="3"/>
      <c r="AK44" s="3"/>
    </row>
    <row r="45" spans="1:37" ht="18.75">
      <c r="C45" s="618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21"/>
      <c r="AF45" s="2"/>
      <c r="AG45" s="2"/>
      <c r="AH45" s="2"/>
      <c r="AI45" s="2"/>
      <c r="AJ45" s="3"/>
      <c r="AK45" s="3"/>
    </row>
    <row r="46" spans="1:37" ht="18.75">
      <c r="C46" s="618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21"/>
      <c r="AF46" s="2"/>
      <c r="AG46" s="2"/>
      <c r="AH46" s="2"/>
      <c r="AI46" s="2"/>
      <c r="AJ46" s="3"/>
      <c r="AK46" s="3"/>
    </row>
    <row r="47" spans="1:37" ht="18.75">
      <c r="C47" s="618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21"/>
      <c r="AF47" s="1"/>
      <c r="AG47" s="1"/>
      <c r="AH47" s="1"/>
      <c r="AI47" s="1"/>
    </row>
    <row r="48" spans="1:37" ht="18.75">
      <c r="C48" s="618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21"/>
      <c r="AF48" s="1"/>
      <c r="AG48" s="1"/>
      <c r="AH48" s="1"/>
      <c r="AI48" s="1"/>
    </row>
    <row r="49" spans="3:35" ht="18.75" customHeight="1">
      <c r="C49" s="618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21"/>
      <c r="AF49" s="1"/>
      <c r="AG49" s="1"/>
      <c r="AH49" s="1"/>
      <c r="AI49" s="1"/>
    </row>
    <row r="50" spans="3:35" ht="18.75">
      <c r="C50" s="618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21"/>
      <c r="AF50" s="1"/>
      <c r="AG50" s="1"/>
      <c r="AH50" s="1"/>
      <c r="AI50" s="1"/>
    </row>
    <row r="51" spans="3:35" ht="18.75">
      <c r="C51" s="618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"/>
      <c r="AF51" s="1"/>
      <c r="AG51" s="1"/>
      <c r="AH51" s="1"/>
      <c r="AI51" s="1"/>
    </row>
    <row r="52" spans="3:35" ht="18.75">
      <c r="C52" s="618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"/>
      <c r="AF52" s="1"/>
      <c r="AG52" s="1"/>
      <c r="AH52" s="1"/>
      <c r="AI52" s="1"/>
    </row>
    <row r="53" spans="3:35" ht="18.75">
      <c r="C53" s="618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"/>
      <c r="AF53" s="1"/>
      <c r="AG53" s="1"/>
      <c r="AH53" s="1"/>
      <c r="AI53" s="1"/>
    </row>
    <row r="54" spans="3:35" ht="18.75">
      <c r="C54" s="618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"/>
      <c r="AF54" s="1"/>
      <c r="AG54" s="1"/>
      <c r="AH54" s="1"/>
      <c r="AI54" s="1"/>
    </row>
    <row r="55" spans="3:35" ht="18.75">
      <c r="C55" s="618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"/>
      <c r="AF55" s="1"/>
      <c r="AG55" s="1"/>
      <c r="AH55" s="1"/>
      <c r="AI55" s="1"/>
    </row>
    <row r="56" spans="3:35" ht="18.75">
      <c r="C56" s="618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"/>
      <c r="AF56" s="1"/>
      <c r="AG56" s="1"/>
      <c r="AH56" s="1"/>
      <c r="AI56" s="1"/>
    </row>
    <row r="57" spans="3:35" ht="18.75">
      <c r="C57" s="618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"/>
      <c r="AF57" s="1"/>
      <c r="AG57" s="1"/>
      <c r="AH57" s="1"/>
      <c r="AI57" s="1"/>
    </row>
    <row r="58" spans="3:35" ht="18.75">
      <c r="C58" s="618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"/>
      <c r="AF58" s="1"/>
      <c r="AG58" s="1"/>
      <c r="AH58" s="1"/>
      <c r="AI58" s="1"/>
    </row>
    <row r="59" spans="3:35" ht="18.75">
      <c r="C59" s="618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"/>
      <c r="AF59" s="1"/>
      <c r="AG59" s="1"/>
      <c r="AH59" s="1"/>
      <c r="AI59" s="1"/>
    </row>
    <row r="60" spans="3:35" ht="18.75">
      <c r="C60" s="618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"/>
      <c r="AF60" s="1"/>
      <c r="AG60" s="1"/>
      <c r="AH60" s="1"/>
      <c r="AI60" s="1"/>
    </row>
    <row r="61" spans="3:35" ht="18.75">
      <c r="C61" s="618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"/>
      <c r="AF61" s="1"/>
      <c r="AG61" s="1"/>
      <c r="AH61" s="1"/>
      <c r="AI61" s="1"/>
    </row>
    <row r="62" spans="3:35" ht="18.75">
      <c r="C62" s="618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"/>
      <c r="AF62" s="1"/>
      <c r="AG62" s="1"/>
      <c r="AH62" s="1"/>
      <c r="AI62" s="1"/>
    </row>
    <row r="63" spans="3:35" ht="18.75">
      <c r="C63" s="618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"/>
      <c r="AF63" s="1"/>
      <c r="AG63" s="1"/>
      <c r="AH63" s="1"/>
      <c r="AI63" s="1"/>
    </row>
    <row r="64" spans="3:35" ht="18.75">
      <c r="C64" s="618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"/>
      <c r="AF64" s="1"/>
      <c r="AG64" s="1"/>
      <c r="AH64" s="1"/>
      <c r="AI64" s="1"/>
    </row>
    <row r="65" spans="3:35" ht="18.75">
      <c r="C65" s="618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"/>
      <c r="AF65" s="1"/>
      <c r="AG65" s="1"/>
      <c r="AH65" s="1"/>
      <c r="AI65" s="1"/>
    </row>
    <row r="66" spans="3:35" ht="18.75">
      <c r="C66" s="618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"/>
      <c r="AF66" s="1"/>
      <c r="AG66" s="1"/>
      <c r="AH66" s="1"/>
      <c r="AI66" s="1"/>
    </row>
    <row r="67" spans="3:35" ht="18.75">
      <c r="C67" s="618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"/>
      <c r="AF67" s="1"/>
      <c r="AG67" s="1"/>
      <c r="AH67" s="1"/>
      <c r="AI67" s="1"/>
    </row>
    <row r="68" spans="3:35" ht="18.75">
      <c r="C68" s="618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"/>
      <c r="AF68" s="1"/>
      <c r="AG68" s="1"/>
      <c r="AH68" s="1"/>
      <c r="AI68" s="1"/>
    </row>
    <row r="69" spans="3:35" ht="18.75">
      <c r="C69" s="618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"/>
      <c r="AF69" s="1"/>
      <c r="AG69" s="1"/>
      <c r="AH69" s="1"/>
      <c r="AI69" s="1"/>
    </row>
    <row r="70" spans="3:35" ht="18.75">
      <c r="C70" s="618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"/>
      <c r="AF70" s="1"/>
      <c r="AG70" s="1"/>
      <c r="AH70" s="1"/>
      <c r="AI70" s="1"/>
    </row>
    <row r="71" spans="3:35" ht="18.75">
      <c r="C71" s="618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"/>
      <c r="AF71" s="1"/>
      <c r="AG71" s="1"/>
      <c r="AH71" s="1"/>
      <c r="AI71" s="1"/>
    </row>
    <row r="72" spans="3:35" ht="18.75">
      <c r="C72" s="618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"/>
      <c r="AF72" s="1"/>
      <c r="AG72" s="1"/>
      <c r="AH72" s="1"/>
      <c r="AI72" s="1"/>
    </row>
    <row r="73" spans="3:35" ht="18.75">
      <c r="C73" s="618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"/>
      <c r="AF73" s="1"/>
      <c r="AG73" s="1"/>
      <c r="AH73" s="1"/>
      <c r="AI73" s="1"/>
    </row>
    <row r="74" spans="3:35" ht="18.75">
      <c r="C74" s="618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"/>
      <c r="AF74" s="1"/>
      <c r="AG74" s="1"/>
      <c r="AH74" s="1"/>
      <c r="AI74" s="1"/>
    </row>
    <row r="75" spans="3:35" ht="18.75">
      <c r="C75" s="618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"/>
      <c r="AF75" s="1"/>
      <c r="AG75" s="1"/>
      <c r="AH75" s="1"/>
      <c r="AI75" s="1"/>
    </row>
    <row r="76" spans="3:35" ht="18.75">
      <c r="C76" s="618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"/>
      <c r="AF76" s="1"/>
      <c r="AG76" s="1"/>
      <c r="AH76" s="1"/>
      <c r="AI76" s="1"/>
    </row>
    <row r="77" spans="3:35" ht="18.75">
      <c r="C77" s="618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"/>
      <c r="AF77" s="1"/>
      <c r="AG77" s="1"/>
      <c r="AH77" s="1"/>
      <c r="AI77" s="1"/>
    </row>
    <row r="78" spans="3:35" ht="18.75">
      <c r="C78" s="618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"/>
      <c r="AF78" s="1"/>
      <c r="AG78" s="1"/>
      <c r="AH78" s="1"/>
      <c r="AI78" s="1"/>
    </row>
    <row r="79" spans="3:35" ht="18.75">
      <c r="C79" s="618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"/>
      <c r="AF79" s="1"/>
      <c r="AG79" s="1"/>
      <c r="AH79" s="1"/>
      <c r="AI79" s="1"/>
    </row>
    <row r="80" spans="3:35" ht="18.75">
      <c r="C80" s="618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"/>
      <c r="AF80" s="1"/>
      <c r="AG80" s="1"/>
      <c r="AH80" s="1"/>
      <c r="AI80" s="1"/>
    </row>
    <row r="81" spans="3:35" ht="18.75">
      <c r="C81" s="618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"/>
      <c r="AF81" s="1"/>
      <c r="AG81" s="1"/>
      <c r="AH81" s="1"/>
      <c r="AI81" s="1"/>
    </row>
    <row r="82" spans="3:35" ht="18.75">
      <c r="C82" s="618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"/>
      <c r="AF82" s="1"/>
      <c r="AG82" s="1"/>
      <c r="AH82" s="1"/>
      <c r="AI82" s="1"/>
    </row>
    <row r="83" spans="3:35" ht="18.75">
      <c r="C83" s="618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"/>
      <c r="AF83" s="1"/>
      <c r="AG83" s="1"/>
      <c r="AH83" s="1"/>
      <c r="AI83" s="1"/>
    </row>
    <row r="84" spans="3:35" ht="18.75">
      <c r="C84" s="618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"/>
      <c r="AF84" s="1"/>
      <c r="AG84" s="1"/>
      <c r="AH84" s="1"/>
      <c r="AI84" s="1"/>
    </row>
    <row r="85" spans="3:35" ht="18.75">
      <c r="C85" s="618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"/>
      <c r="AF85" s="1"/>
      <c r="AG85" s="1"/>
      <c r="AH85" s="1"/>
      <c r="AI85" s="1"/>
    </row>
    <row r="86" spans="3:35" ht="18.75">
      <c r="C86" s="618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"/>
      <c r="AF86" s="1"/>
      <c r="AG86" s="1"/>
      <c r="AH86" s="1"/>
      <c r="AI86" s="1"/>
    </row>
    <row r="87" spans="3:35" ht="18.75">
      <c r="C87" s="618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"/>
      <c r="AF87" s="1"/>
      <c r="AG87" s="1"/>
      <c r="AH87" s="1"/>
      <c r="AI87" s="1"/>
    </row>
    <row r="88" spans="3:35" ht="18.75">
      <c r="C88" s="618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"/>
      <c r="AF88" s="1"/>
      <c r="AG88" s="1"/>
      <c r="AH88" s="1"/>
      <c r="AI88" s="1"/>
    </row>
    <row r="89" spans="3:35" ht="18.75">
      <c r="C89" s="618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"/>
      <c r="AF89" s="1"/>
      <c r="AG89" s="1"/>
      <c r="AH89" s="1"/>
      <c r="AI89" s="1"/>
    </row>
    <row r="90" spans="3:35" ht="18.75">
      <c r="C90" s="618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"/>
      <c r="AF90" s="1"/>
      <c r="AG90" s="1"/>
      <c r="AH90" s="1"/>
      <c r="AI90" s="1"/>
    </row>
    <row r="91" spans="3:35" ht="18.75">
      <c r="C91" s="618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"/>
      <c r="AF91" s="1"/>
      <c r="AG91" s="1"/>
      <c r="AH91" s="1"/>
      <c r="AI91" s="1"/>
    </row>
    <row r="92" spans="3:35" ht="18.75">
      <c r="C92" s="618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"/>
      <c r="AF92" s="1"/>
      <c r="AG92" s="1"/>
      <c r="AH92" s="1"/>
      <c r="AI92" s="1"/>
    </row>
    <row r="93" spans="3:35" ht="18.75">
      <c r="C93" s="618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"/>
      <c r="AF93" s="1"/>
      <c r="AG93" s="1"/>
      <c r="AH93" s="1"/>
      <c r="AI93" s="1"/>
    </row>
    <row r="94" spans="3:35" ht="18.75">
      <c r="C94" s="618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"/>
      <c r="AF94" s="1"/>
      <c r="AG94" s="1"/>
      <c r="AH94" s="1"/>
      <c r="AI94" s="1"/>
    </row>
    <row r="95" spans="3:35" ht="18.75">
      <c r="C95" s="618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"/>
      <c r="AF95" s="1"/>
      <c r="AG95" s="1"/>
      <c r="AH95" s="1"/>
      <c r="AI95" s="1"/>
    </row>
    <row r="96" spans="3:35" ht="18.75">
      <c r="C96" s="618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"/>
      <c r="AF96" s="1"/>
      <c r="AG96" s="1"/>
      <c r="AH96" s="1"/>
      <c r="AI96" s="1"/>
    </row>
    <row r="97" spans="3:35" ht="18.75">
      <c r="C97" s="618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"/>
      <c r="AF97" s="1"/>
      <c r="AG97" s="1"/>
      <c r="AH97" s="1"/>
      <c r="AI97" s="1"/>
    </row>
    <row r="98" spans="3:35" ht="18.75">
      <c r="C98" s="618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"/>
      <c r="AF98" s="1"/>
      <c r="AG98" s="1"/>
      <c r="AH98" s="1"/>
      <c r="AI98" s="1"/>
    </row>
    <row r="99" spans="3:35" ht="18.75">
      <c r="C99" s="618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"/>
      <c r="AF99" s="1"/>
      <c r="AG99" s="1"/>
      <c r="AH99" s="1"/>
      <c r="AI99" s="1"/>
    </row>
    <row r="100" spans="3:35" ht="18.75">
      <c r="C100" s="618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"/>
      <c r="AF100" s="1"/>
      <c r="AG100" s="1"/>
      <c r="AH100" s="1"/>
      <c r="AI100" s="1"/>
    </row>
    <row r="101" spans="3:35" ht="18.75">
      <c r="C101" s="618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"/>
      <c r="AF101" s="1"/>
      <c r="AG101" s="1"/>
      <c r="AH101" s="1"/>
      <c r="AI101" s="1"/>
    </row>
    <row r="102" spans="3:35" ht="18.75">
      <c r="C102" s="618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"/>
      <c r="AF102" s="1"/>
      <c r="AG102" s="1"/>
      <c r="AH102" s="1"/>
      <c r="AI102" s="1"/>
    </row>
    <row r="103" spans="3:35" ht="18.75">
      <c r="C103" s="618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"/>
      <c r="AF103" s="1"/>
      <c r="AG103" s="1"/>
      <c r="AH103" s="1"/>
      <c r="AI103" s="1"/>
    </row>
    <row r="104" spans="3:35" ht="18.75">
      <c r="C104" s="618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"/>
      <c r="AF104" s="1"/>
      <c r="AG104" s="1"/>
      <c r="AH104" s="1"/>
      <c r="AI104" s="1"/>
    </row>
    <row r="105" spans="3:35" ht="18.75">
      <c r="C105" s="618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"/>
      <c r="AF105" s="1"/>
      <c r="AG105" s="1"/>
      <c r="AH105" s="1"/>
      <c r="AI105" s="1"/>
    </row>
    <row r="106" spans="3:35" ht="18.75">
      <c r="C106" s="618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"/>
      <c r="AF106" s="1"/>
      <c r="AG106" s="1"/>
      <c r="AH106" s="1"/>
      <c r="AI106" s="1"/>
    </row>
    <row r="107" spans="3:35" ht="18.75">
      <c r="C107" s="618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"/>
      <c r="AF107" s="1"/>
      <c r="AG107" s="1"/>
      <c r="AH107" s="1"/>
      <c r="AI107" s="1"/>
    </row>
    <row r="108" spans="3:35" ht="18.75">
      <c r="C108" s="618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"/>
      <c r="AF108" s="1"/>
      <c r="AG108" s="1"/>
      <c r="AH108" s="1"/>
      <c r="AI108" s="1"/>
    </row>
    <row r="109" spans="3:35" ht="18.75">
      <c r="C109" s="618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"/>
      <c r="AF109" s="1"/>
      <c r="AG109" s="1"/>
      <c r="AH109" s="1"/>
      <c r="AI109" s="1"/>
    </row>
    <row r="110" spans="3:35" ht="18.75">
      <c r="C110" s="618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"/>
      <c r="AF110" s="1"/>
      <c r="AG110" s="1"/>
      <c r="AH110" s="1"/>
      <c r="AI110" s="1"/>
    </row>
    <row r="111" spans="3:35" ht="18.75">
      <c r="C111" s="618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"/>
      <c r="AF111" s="1"/>
      <c r="AG111" s="1"/>
      <c r="AH111" s="1"/>
      <c r="AI111" s="1"/>
    </row>
    <row r="112" spans="3:35" ht="18.75">
      <c r="C112" s="618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"/>
      <c r="AF112" s="1"/>
      <c r="AG112" s="1"/>
      <c r="AH112" s="1"/>
      <c r="AI112" s="1"/>
    </row>
    <row r="113" spans="3:35" ht="18.75">
      <c r="C113" s="618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"/>
      <c r="AF113" s="1"/>
      <c r="AG113" s="1"/>
      <c r="AH113" s="1"/>
      <c r="AI113" s="1"/>
    </row>
    <row r="114" spans="3:35" ht="18.75">
      <c r="C114" s="618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  <c r="AE114" s="1"/>
      <c r="AF114" s="1"/>
      <c r="AG114" s="1"/>
      <c r="AH114" s="1"/>
      <c r="AI114" s="1"/>
    </row>
    <row r="115" spans="3:35" ht="18.75">
      <c r="C115" s="618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"/>
      <c r="AF115" s="1"/>
      <c r="AG115" s="1"/>
      <c r="AH115" s="1"/>
      <c r="AI115" s="1"/>
    </row>
    <row r="116" spans="3:35" ht="18.75">
      <c r="C116" s="618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"/>
      <c r="AF116" s="1"/>
      <c r="AG116" s="1"/>
      <c r="AH116" s="1"/>
      <c r="AI116" s="1"/>
    </row>
    <row r="117" spans="3:35" ht="18.75">
      <c r="C117" s="618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"/>
      <c r="AF117" s="1"/>
      <c r="AG117" s="1"/>
      <c r="AH117" s="1"/>
      <c r="AI117" s="1"/>
    </row>
    <row r="118" spans="3:35" ht="18.75">
      <c r="C118" s="618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"/>
      <c r="AF118" s="1"/>
      <c r="AG118" s="1"/>
      <c r="AH118" s="1"/>
      <c r="AI118" s="1"/>
    </row>
    <row r="119" spans="3:35" ht="18.75">
      <c r="C119" s="618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"/>
      <c r="AF119" s="1"/>
      <c r="AG119" s="1"/>
      <c r="AH119" s="1"/>
      <c r="AI119" s="1"/>
    </row>
    <row r="120" spans="3:35" ht="18.75">
      <c r="C120" s="618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"/>
      <c r="AF120" s="1"/>
      <c r="AG120" s="1"/>
      <c r="AH120" s="1"/>
      <c r="AI120" s="1"/>
    </row>
    <row r="121" spans="3:35" ht="18.75">
      <c r="C121" s="618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"/>
      <c r="AF121" s="1"/>
      <c r="AG121" s="1"/>
      <c r="AH121" s="1"/>
      <c r="AI121" s="1"/>
    </row>
    <row r="122" spans="3:35" ht="18.75">
      <c r="C122" s="618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"/>
      <c r="AF122" s="1"/>
      <c r="AG122" s="1"/>
      <c r="AH122" s="1"/>
      <c r="AI122" s="1"/>
    </row>
    <row r="123" spans="3:35" ht="18.75">
      <c r="C123" s="618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"/>
      <c r="AF123" s="1"/>
      <c r="AG123" s="1"/>
      <c r="AH123" s="1"/>
      <c r="AI123" s="1"/>
    </row>
    <row r="124" spans="3:35" ht="18.75">
      <c r="C124" s="618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"/>
      <c r="AF124" s="1"/>
      <c r="AG124" s="1"/>
      <c r="AH124" s="1"/>
      <c r="AI124" s="1"/>
    </row>
    <row r="125" spans="3:35" ht="18.75">
      <c r="C125" s="618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"/>
      <c r="AF125" s="1"/>
      <c r="AG125" s="1"/>
      <c r="AH125" s="1"/>
      <c r="AI125" s="1"/>
    </row>
    <row r="126" spans="3:35" ht="18.75">
      <c r="AE126" s="1"/>
      <c r="AF126" s="1"/>
      <c r="AG126" s="1"/>
      <c r="AH126" s="1"/>
      <c r="AI126" s="1"/>
    </row>
    <row r="127" spans="3:35" ht="18.75">
      <c r="AE127" s="1"/>
      <c r="AF127" s="1"/>
      <c r="AG127" s="1"/>
      <c r="AH127" s="1"/>
      <c r="AI127" s="1"/>
    </row>
    <row r="128" spans="3:35" ht="18.75">
      <c r="AE128" s="1"/>
      <c r="AF128" s="1"/>
      <c r="AG128" s="1"/>
      <c r="AH128" s="1"/>
      <c r="AI128" s="1"/>
    </row>
    <row r="129" spans="31:35" ht="18.75">
      <c r="AE129" s="1"/>
      <c r="AF129" s="1"/>
      <c r="AG129" s="1"/>
      <c r="AH129" s="1"/>
      <c r="AI129" s="1"/>
    </row>
    <row r="130" spans="31:35" ht="18.75">
      <c r="AE130" s="1"/>
      <c r="AF130" s="1"/>
      <c r="AG130" s="1"/>
      <c r="AH130" s="1"/>
      <c r="AI130" s="1"/>
    </row>
    <row r="131" spans="31:35" ht="18.75">
      <c r="AE131" s="1"/>
      <c r="AF131" s="1"/>
      <c r="AG131" s="1"/>
      <c r="AH131" s="1"/>
      <c r="AI131" s="1"/>
    </row>
    <row r="132" spans="31:35" ht="18.75">
      <c r="AE132" s="1"/>
      <c r="AF132" s="1"/>
      <c r="AG132" s="1"/>
      <c r="AH132" s="1"/>
      <c r="AI132" s="1"/>
    </row>
    <row r="133" spans="31:35" ht="18.75">
      <c r="AE133" s="1"/>
      <c r="AF133" s="1"/>
      <c r="AG133" s="1"/>
      <c r="AH133" s="1"/>
      <c r="AI133" s="1"/>
    </row>
    <row r="134" spans="31:35" ht="18.75">
      <c r="AE134" s="1"/>
      <c r="AF134" s="1"/>
      <c r="AG134" s="1"/>
      <c r="AH134" s="1"/>
      <c r="AI134" s="1"/>
    </row>
    <row r="135" spans="31:35" ht="18.75">
      <c r="AE135" s="1"/>
      <c r="AF135" s="1"/>
      <c r="AG135" s="1"/>
      <c r="AH135" s="1"/>
      <c r="AI135" s="1"/>
    </row>
    <row r="136" spans="31:35" ht="18.75">
      <c r="AE136" s="1"/>
      <c r="AF136" s="1"/>
      <c r="AG136" s="1"/>
      <c r="AH136" s="1"/>
      <c r="AI136" s="1"/>
    </row>
    <row r="137" spans="31:35" ht="18.75">
      <c r="AE137" s="1"/>
      <c r="AF137" s="1"/>
      <c r="AG137" s="1"/>
      <c r="AH137" s="1"/>
      <c r="AI137" s="1"/>
    </row>
    <row r="138" spans="31:35" ht="18.75">
      <c r="AE138" s="1"/>
      <c r="AF138" s="1"/>
      <c r="AG138" s="1"/>
      <c r="AH138" s="1"/>
      <c r="AI138" s="1"/>
    </row>
    <row r="139" spans="31:35" ht="18.75">
      <c r="AE139" s="1"/>
      <c r="AF139" s="1"/>
      <c r="AG139" s="1"/>
      <c r="AH139" s="1"/>
      <c r="AI139" s="1"/>
    </row>
    <row r="140" spans="31:35" ht="18.75">
      <c r="AE140" s="1"/>
      <c r="AF140" s="1"/>
      <c r="AG140" s="1"/>
      <c r="AH140" s="1"/>
      <c r="AI140" s="1"/>
    </row>
    <row r="141" spans="31:35" ht="18.75">
      <c r="AE141" s="1"/>
      <c r="AF141" s="1"/>
      <c r="AG141" s="1"/>
      <c r="AH141" s="1"/>
      <c r="AI141" s="1"/>
    </row>
    <row r="142" spans="31:35" ht="18.75">
      <c r="AE142" s="1"/>
      <c r="AF142" s="1"/>
      <c r="AG142" s="1"/>
      <c r="AH142" s="1"/>
      <c r="AI142" s="1"/>
    </row>
    <row r="143" spans="31:35" ht="18.75">
      <c r="AE143" s="1"/>
      <c r="AF143" s="1"/>
      <c r="AG143" s="1"/>
      <c r="AH143" s="1"/>
      <c r="AI143" s="1"/>
    </row>
    <row r="144" spans="31:35" ht="18.75">
      <c r="AE144" s="1"/>
      <c r="AF144" s="1"/>
      <c r="AG144" s="1"/>
      <c r="AH144" s="1"/>
      <c r="AI144" s="1"/>
    </row>
    <row r="145" spans="31:35" ht="18.75">
      <c r="AE145" s="1"/>
      <c r="AF145" s="1"/>
      <c r="AG145" s="1"/>
      <c r="AH145" s="1"/>
      <c r="AI145" s="1"/>
    </row>
    <row r="146" spans="31:35" ht="18.75">
      <c r="AE146" s="1"/>
      <c r="AF146" s="1"/>
      <c r="AG146" s="1"/>
      <c r="AH146" s="1"/>
      <c r="AI146" s="1"/>
    </row>
    <row r="147" spans="31:35" ht="18.75">
      <c r="AE147" s="1"/>
      <c r="AF147" s="1"/>
      <c r="AG147" s="1"/>
      <c r="AH147" s="1"/>
      <c r="AI147" s="1"/>
    </row>
    <row r="148" spans="31:35" ht="18.75">
      <c r="AE148" s="1"/>
      <c r="AF148" s="1"/>
      <c r="AG148" s="1"/>
      <c r="AH148" s="1"/>
      <c r="AI148" s="1"/>
    </row>
  </sheetData>
  <mergeCells count="35">
    <mergeCell ref="Q1:T1"/>
    <mergeCell ref="Q2:T2"/>
    <mergeCell ref="Q3:T3"/>
    <mergeCell ref="Q4:T4"/>
    <mergeCell ref="Q5:T5"/>
    <mergeCell ref="Q6:T6"/>
    <mergeCell ref="Q7:T7"/>
    <mergeCell ref="Q8:T8"/>
    <mergeCell ref="C10:C12"/>
    <mergeCell ref="D10:D12"/>
    <mergeCell ref="E10:E12"/>
    <mergeCell ref="F10:AA10"/>
    <mergeCell ref="AB10:AB12"/>
    <mergeCell ref="AC10:AC12"/>
    <mergeCell ref="AD10:AD12"/>
    <mergeCell ref="F11:P11"/>
    <mergeCell ref="Q11:AA11"/>
    <mergeCell ref="A13:A17"/>
    <mergeCell ref="B13:B17"/>
    <mergeCell ref="A18:A19"/>
    <mergeCell ref="B18:B19"/>
    <mergeCell ref="A21:A29"/>
    <mergeCell ref="B21:B29"/>
    <mergeCell ref="C30:C33"/>
    <mergeCell ref="M30:M33"/>
    <mergeCell ref="N30:N33"/>
    <mergeCell ref="O30:O33"/>
    <mergeCell ref="P30:P33"/>
    <mergeCell ref="AC30:AC33"/>
    <mergeCell ref="AD30:AD33"/>
    <mergeCell ref="X30:X33"/>
    <mergeCell ref="Y30:Y33"/>
    <mergeCell ref="Z30:Z33"/>
    <mergeCell ref="AA30:AA33"/>
    <mergeCell ref="AB30:AB33"/>
  </mergeCells>
  <phoneticPr fontId="0" type="noConversion"/>
  <pageMargins left="0.25" right="0.25" top="0.75" bottom="0.75" header="0.3" footer="0.3"/>
  <pageSetup paperSize="9" scale="64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  <pageSetUpPr fitToPage="1"/>
  </sheetPr>
  <dimension ref="A1:W19"/>
  <sheetViews>
    <sheetView zoomScale="90" zoomScaleNormal="90" workbookViewId="0">
      <selection activeCell="E7" sqref="E7"/>
    </sheetView>
  </sheetViews>
  <sheetFormatPr defaultRowHeight="12.75"/>
  <cols>
    <col min="1" max="1" width="3.7109375" bestFit="1" customWidth="1"/>
    <col min="2" max="2" width="34.28515625" customWidth="1"/>
    <col min="3" max="3" width="33.5703125" customWidth="1"/>
    <col min="4" max="11" width="4.7109375" customWidth="1"/>
    <col min="12" max="12" width="6.7109375" customWidth="1"/>
    <col min="13" max="20" width="4.7109375" customWidth="1"/>
    <col min="21" max="21" width="6.7109375" customWidth="1"/>
  </cols>
  <sheetData>
    <row r="1" spans="1:21" ht="28.5">
      <c r="A1" s="74"/>
      <c r="B1" s="245" t="s">
        <v>5</v>
      </c>
      <c r="C1" s="238" t="s">
        <v>79</v>
      </c>
      <c r="D1" s="75"/>
      <c r="E1" s="75"/>
      <c r="F1" s="75"/>
      <c r="G1" s="75"/>
      <c r="H1" s="75"/>
      <c r="I1" s="75"/>
      <c r="J1" s="75"/>
      <c r="K1" s="75"/>
      <c r="L1" s="40" t="s">
        <v>17</v>
      </c>
      <c r="M1" s="768" t="s">
        <v>18</v>
      </c>
      <c r="N1" s="769"/>
      <c r="O1" s="769"/>
      <c r="P1" s="770"/>
      <c r="Q1" s="74"/>
      <c r="R1" s="74"/>
      <c r="S1" s="74"/>
      <c r="T1" s="74"/>
      <c r="U1" s="74"/>
    </row>
    <row r="2" spans="1:21" ht="15" customHeight="1">
      <c r="A2" s="74"/>
      <c r="B2" s="228" t="s">
        <v>7</v>
      </c>
      <c r="C2" s="243" t="s">
        <v>81</v>
      </c>
      <c r="D2" s="75"/>
      <c r="E2" s="75"/>
      <c r="F2" s="75"/>
      <c r="G2" s="75"/>
      <c r="H2" s="76"/>
      <c r="I2" s="76"/>
      <c r="J2" s="75"/>
      <c r="K2" s="75"/>
      <c r="L2" s="40" t="s">
        <v>3</v>
      </c>
      <c r="M2" s="768" t="s">
        <v>19</v>
      </c>
      <c r="N2" s="769"/>
      <c r="O2" s="769"/>
      <c r="P2" s="770"/>
      <c r="Q2" s="74"/>
      <c r="R2" s="74"/>
      <c r="S2" s="74"/>
      <c r="T2" s="74"/>
      <c r="U2" s="74"/>
    </row>
    <row r="3" spans="1:21" ht="15" customHeight="1">
      <c r="A3" s="74"/>
      <c r="B3" s="228" t="s">
        <v>8</v>
      </c>
      <c r="C3" s="180"/>
      <c r="D3" s="75"/>
      <c r="E3" s="75"/>
      <c r="F3" s="75"/>
      <c r="G3" s="75"/>
      <c r="H3" s="76"/>
      <c r="I3" s="76"/>
      <c r="J3" s="75"/>
      <c r="K3" s="75"/>
      <c r="L3" s="40" t="s">
        <v>20</v>
      </c>
      <c r="M3" s="768" t="s">
        <v>21</v>
      </c>
      <c r="N3" s="769"/>
      <c r="O3" s="769"/>
      <c r="P3" s="770"/>
      <c r="Q3" s="74"/>
      <c r="R3" s="74"/>
      <c r="S3" s="74"/>
      <c r="T3" s="74"/>
      <c r="U3" s="74"/>
    </row>
    <row r="4" spans="1:21" ht="15" customHeight="1">
      <c r="A4" s="74"/>
      <c r="B4" s="228" t="s">
        <v>9</v>
      </c>
      <c r="C4" s="180" t="s">
        <v>10</v>
      </c>
      <c r="D4" s="75"/>
      <c r="E4" s="75"/>
      <c r="F4" s="75"/>
      <c r="G4" s="75"/>
      <c r="H4" s="76"/>
      <c r="I4" s="76"/>
      <c r="J4" s="75"/>
      <c r="K4" s="75"/>
      <c r="L4" s="40" t="s">
        <v>22</v>
      </c>
      <c r="M4" s="768" t="s">
        <v>23</v>
      </c>
      <c r="N4" s="769"/>
      <c r="O4" s="769"/>
      <c r="P4" s="770"/>
      <c r="Q4" s="74"/>
      <c r="R4" s="74"/>
      <c r="S4" s="74"/>
      <c r="T4" s="74"/>
      <c r="U4" s="74"/>
    </row>
    <row r="5" spans="1:21" ht="15" customHeight="1">
      <c r="A5" s="74"/>
      <c r="B5" s="228" t="s">
        <v>11</v>
      </c>
      <c r="C5" s="180" t="s">
        <v>67</v>
      </c>
      <c r="D5" s="75"/>
      <c r="E5" s="75"/>
      <c r="F5" s="75"/>
      <c r="G5" s="75"/>
      <c r="H5" s="76"/>
      <c r="I5" s="75"/>
      <c r="J5" s="75"/>
      <c r="K5" s="75"/>
      <c r="L5" s="40" t="s">
        <v>24</v>
      </c>
      <c r="M5" s="768" t="s">
        <v>25</v>
      </c>
      <c r="N5" s="769"/>
      <c r="O5" s="769"/>
      <c r="P5" s="770"/>
      <c r="Q5" s="74"/>
      <c r="R5" s="74"/>
      <c r="S5" s="74"/>
      <c r="T5" s="74"/>
      <c r="U5" s="74"/>
    </row>
    <row r="6" spans="1:21" ht="15" customHeight="1">
      <c r="A6" s="74"/>
      <c r="B6" s="228" t="s">
        <v>12</v>
      </c>
      <c r="C6" s="180" t="s">
        <v>13</v>
      </c>
      <c r="D6" s="75"/>
      <c r="E6" s="75"/>
      <c r="F6" s="75"/>
      <c r="G6" s="75"/>
      <c r="H6" s="76"/>
      <c r="I6" s="76"/>
      <c r="J6" s="75"/>
      <c r="K6" s="75"/>
      <c r="L6" s="40" t="s">
        <v>26</v>
      </c>
      <c r="M6" s="768" t="s">
        <v>27</v>
      </c>
      <c r="N6" s="769"/>
      <c r="O6" s="769"/>
      <c r="P6" s="770"/>
      <c r="Q6" s="74"/>
      <c r="R6" s="74"/>
      <c r="S6" s="74"/>
      <c r="T6" s="74"/>
      <c r="U6" s="74"/>
    </row>
    <row r="7" spans="1:21" ht="15" customHeight="1">
      <c r="A7" s="74"/>
      <c r="B7" s="228" t="s">
        <v>14</v>
      </c>
      <c r="C7" s="243" t="s">
        <v>16</v>
      </c>
      <c r="D7" s="75"/>
      <c r="E7" s="45" t="s">
        <v>302</v>
      </c>
      <c r="F7" s="77"/>
      <c r="G7" s="75"/>
      <c r="H7" s="76"/>
      <c r="I7" s="76"/>
      <c r="J7" s="75"/>
      <c r="K7" s="75"/>
      <c r="L7" s="40" t="s">
        <v>4</v>
      </c>
      <c r="M7" s="768" t="s">
        <v>2</v>
      </c>
      <c r="N7" s="769"/>
      <c r="O7" s="769"/>
      <c r="P7" s="770"/>
      <c r="Q7" s="74"/>
      <c r="R7" s="74"/>
      <c r="S7" s="74"/>
      <c r="T7" s="74"/>
      <c r="U7" s="74"/>
    </row>
    <row r="8" spans="1:21" ht="15" customHeight="1" thickBot="1">
      <c r="A8" s="74"/>
      <c r="B8" s="15" t="s">
        <v>15</v>
      </c>
      <c r="C8" s="246" t="s">
        <v>100</v>
      </c>
      <c r="D8" s="75"/>
      <c r="E8" s="45" t="s">
        <v>99</v>
      </c>
      <c r="F8" s="77"/>
      <c r="G8" s="75"/>
      <c r="H8" s="76"/>
      <c r="I8" s="79"/>
      <c r="J8" s="75"/>
      <c r="K8" s="75"/>
      <c r="L8" s="40" t="s">
        <v>28</v>
      </c>
      <c r="M8" s="768" t="s">
        <v>29</v>
      </c>
      <c r="N8" s="769"/>
      <c r="O8" s="769"/>
      <c r="P8" s="770"/>
      <c r="Q8" s="74"/>
      <c r="R8" s="74"/>
      <c r="S8" s="74"/>
      <c r="T8" s="74"/>
      <c r="U8" s="74"/>
    </row>
    <row r="9" spans="1:21" ht="13.5" thickBot="1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</row>
    <row r="10" spans="1:21" ht="13.5" customHeight="1" thickBot="1">
      <c r="A10" s="853" t="s">
        <v>30</v>
      </c>
      <c r="B10" s="856" t="s">
        <v>52</v>
      </c>
      <c r="C10" s="857" t="s">
        <v>32</v>
      </c>
      <c r="D10" s="860" t="s">
        <v>33</v>
      </c>
      <c r="E10" s="861"/>
      <c r="F10" s="861"/>
      <c r="G10" s="861"/>
      <c r="H10" s="861"/>
      <c r="I10" s="861"/>
      <c r="J10" s="861"/>
      <c r="K10" s="861"/>
      <c r="L10" s="861"/>
      <c r="M10" s="861"/>
      <c r="N10" s="861"/>
      <c r="O10" s="861"/>
      <c r="P10" s="861"/>
      <c r="Q10" s="861"/>
      <c r="R10" s="861"/>
      <c r="S10" s="861"/>
      <c r="T10" s="861"/>
      <c r="U10" s="861"/>
    </row>
    <row r="11" spans="1:21" ht="13.5" thickBot="1">
      <c r="A11" s="854"/>
      <c r="B11" s="856"/>
      <c r="C11" s="858"/>
      <c r="D11" s="862" t="s">
        <v>267</v>
      </c>
      <c r="E11" s="863"/>
      <c r="F11" s="863"/>
      <c r="G11" s="863"/>
      <c r="H11" s="863"/>
      <c r="I11" s="863"/>
      <c r="J11" s="863"/>
      <c r="K11" s="863"/>
      <c r="L11" s="864"/>
      <c r="M11" s="862" t="s">
        <v>268</v>
      </c>
      <c r="N11" s="863"/>
      <c r="O11" s="863"/>
      <c r="P11" s="863"/>
      <c r="Q11" s="863"/>
      <c r="R11" s="863"/>
      <c r="S11" s="863"/>
      <c r="T11" s="863"/>
      <c r="U11" s="864"/>
    </row>
    <row r="12" spans="1:21" ht="98.25" customHeight="1" thickBot="1">
      <c r="A12" s="855"/>
      <c r="B12" s="856"/>
      <c r="C12" s="859"/>
      <c r="D12" s="80" t="s">
        <v>17</v>
      </c>
      <c r="E12" s="81" t="s">
        <v>3</v>
      </c>
      <c r="F12" s="81" t="s">
        <v>20</v>
      </c>
      <c r="G12" s="81" t="s">
        <v>22</v>
      </c>
      <c r="H12" s="81" t="s">
        <v>55</v>
      </c>
      <c r="I12" s="82" t="s">
        <v>56</v>
      </c>
      <c r="J12" s="83" t="s">
        <v>36</v>
      </c>
      <c r="K12" s="84" t="s">
        <v>0</v>
      </c>
      <c r="L12" s="85" t="s">
        <v>37</v>
      </c>
      <c r="M12" s="86" t="s">
        <v>17</v>
      </c>
      <c r="N12" s="87" t="s">
        <v>3</v>
      </c>
      <c r="O12" s="87" t="s">
        <v>20</v>
      </c>
      <c r="P12" s="80" t="s">
        <v>22</v>
      </c>
      <c r="Q12" s="81" t="s">
        <v>55</v>
      </c>
      <c r="R12" s="82" t="s">
        <v>56</v>
      </c>
      <c r="S12" s="83" t="s">
        <v>36</v>
      </c>
      <c r="T12" s="84" t="s">
        <v>0</v>
      </c>
      <c r="U12" s="85" t="s">
        <v>37</v>
      </c>
    </row>
    <row r="13" spans="1:21" ht="15" customHeight="1">
      <c r="A13" s="65">
        <v>1</v>
      </c>
      <c r="B13" s="241" t="s">
        <v>57</v>
      </c>
      <c r="C13" s="231" t="s">
        <v>60</v>
      </c>
      <c r="D13" s="88">
        <v>15</v>
      </c>
      <c r="E13" s="67"/>
      <c r="F13" s="68"/>
      <c r="G13" s="68"/>
      <c r="H13" s="68"/>
      <c r="I13" s="69"/>
      <c r="J13" s="940">
        <v>15</v>
      </c>
      <c r="K13" s="940">
        <v>1</v>
      </c>
      <c r="L13" s="943" t="s">
        <v>54</v>
      </c>
      <c r="M13" s="67"/>
      <c r="N13" s="68"/>
      <c r="O13" s="68"/>
      <c r="P13" s="68"/>
      <c r="Q13" s="68"/>
      <c r="R13" s="69"/>
      <c r="S13" s="70"/>
      <c r="T13" s="71"/>
      <c r="U13" s="70"/>
    </row>
    <row r="14" spans="1:21" ht="15" customHeight="1">
      <c r="A14" s="44">
        <v>2</v>
      </c>
      <c r="B14" s="214" t="s">
        <v>58</v>
      </c>
      <c r="C14" s="215" t="s">
        <v>60</v>
      </c>
      <c r="D14" s="89">
        <v>15</v>
      </c>
      <c r="E14" s="6"/>
      <c r="F14" s="7"/>
      <c r="G14" s="7"/>
      <c r="H14" s="7"/>
      <c r="I14" s="8"/>
      <c r="J14" s="941"/>
      <c r="K14" s="941"/>
      <c r="L14" s="944"/>
      <c r="M14" s="6"/>
      <c r="N14" s="7"/>
      <c r="O14" s="7"/>
      <c r="P14" s="7"/>
      <c r="Q14" s="7"/>
      <c r="R14" s="8"/>
      <c r="S14" s="42"/>
      <c r="T14" s="9"/>
      <c r="U14" s="10"/>
    </row>
    <row r="15" spans="1:21" ht="15" customHeight="1">
      <c r="A15" s="51">
        <v>3</v>
      </c>
      <c r="B15" s="234" t="s">
        <v>59</v>
      </c>
      <c r="C15" s="217" t="s">
        <v>68</v>
      </c>
      <c r="D15" s="90">
        <v>15</v>
      </c>
      <c r="E15" s="52"/>
      <c r="F15" s="53"/>
      <c r="G15" s="53"/>
      <c r="H15" s="53"/>
      <c r="I15" s="54"/>
      <c r="J15" s="941"/>
      <c r="K15" s="941"/>
      <c r="L15" s="944"/>
      <c r="M15" s="52"/>
      <c r="N15" s="53"/>
      <c r="O15" s="53"/>
      <c r="P15" s="53"/>
      <c r="Q15" s="53"/>
      <c r="R15" s="54"/>
      <c r="S15" s="43"/>
      <c r="T15" s="55"/>
      <c r="U15" s="43"/>
    </row>
    <row r="16" spans="1:21" ht="26.25" thickBot="1">
      <c r="A16" s="51">
        <v>4</v>
      </c>
      <c r="B16" s="219" t="s">
        <v>280</v>
      </c>
      <c r="C16" s="239" t="s">
        <v>60</v>
      </c>
      <c r="D16" s="90"/>
      <c r="E16" s="52"/>
      <c r="F16" s="91">
        <v>15</v>
      </c>
      <c r="G16" s="53"/>
      <c r="H16" s="53"/>
      <c r="I16" s="54"/>
      <c r="J16" s="942"/>
      <c r="K16" s="942"/>
      <c r="L16" s="945"/>
      <c r="M16" s="52"/>
      <c r="N16" s="53"/>
      <c r="O16" s="53"/>
      <c r="P16" s="53"/>
      <c r="Q16" s="53"/>
      <c r="R16" s="54"/>
      <c r="S16" s="43"/>
      <c r="T16" s="92"/>
      <c r="U16" s="93"/>
    </row>
    <row r="17" spans="1:23" ht="15" customHeight="1" thickBot="1">
      <c r="A17" s="11"/>
      <c r="B17" s="242" t="s">
        <v>53</v>
      </c>
      <c r="C17" s="240"/>
      <c r="D17" s="247"/>
      <c r="E17" s="95"/>
      <c r="F17" s="94"/>
      <c r="G17" s="249"/>
      <c r="H17" s="95"/>
      <c r="I17" s="248"/>
      <c r="J17" s="12">
        <v>15</v>
      </c>
      <c r="K17" s="12">
        <f>SUM(K13:K15)</f>
        <v>1</v>
      </c>
      <c r="L17" s="12"/>
      <c r="M17" s="94"/>
      <c r="N17" s="95"/>
      <c r="O17" s="94"/>
      <c r="P17" s="95"/>
      <c r="Q17" s="95"/>
      <c r="R17" s="94"/>
      <c r="S17" s="12"/>
      <c r="T17" s="12"/>
      <c r="U17" s="12"/>
      <c r="V17" s="13"/>
      <c r="W17" s="14"/>
    </row>
    <row r="19" spans="1:23">
      <c r="B19" s="21" t="s">
        <v>62</v>
      </c>
    </row>
  </sheetData>
  <mergeCells count="17">
    <mergeCell ref="J13:J16"/>
    <mergeCell ref="K13:K16"/>
    <mergeCell ref="L13:L16"/>
    <mergeCell ref="M7:P7"/>
    <mergeCell ref="M8:P8"/>
    <mergeCell ref="A10:A12"/>
    <mergeCell ref="B10:B12"/>
    <mergeCell ref="C10:C12"/>
    <mergeCell ref="D10:U10"/>
    <mergeCell ref="D11:L11"/>
    <mergeCell ref="M11:U11"/>
    <mergeCell ref="M6:P6"/>
    <mergeCell ref="M1:P1"/>
    <mergeCell ref="M2:P2"/>
    <mergeCell ref="M3:P3"/>
    <mergeCell ref="M4:P4"/>
    <mergeCell ref="M5:P5"/>
  </mergeCells>
  <pageMargins left="0.43307086614173229" right="0.23622047244094491" top="0.74803149606299213" bottom="0.74803149606299213" header="0.31496062992125984" footer="0.31496062992125984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W20"/>
  <sheetViews>
    <sheetView zoomScale="90" zoomScaleNormal="90" zoomScaleSheetLayoutView="85" workbookViewId="0">
      <selection activeCell="E7" sqref="E7"/>
    </sheetView>
  </sheetViews>
  <sheetFormatPr defaultRowHeight="12.75"/>
  <cols>
    <col min="1" max="1" width="3.7109375" bestFit="1" customWidth="1"/>
    <col min="2" max="2" width="29" customWidth="1"/>
    <col min="3" max="3" width="37.7109375" customWidth="1"/>
    <col min="4" max="11" width="4.7109375" customWidth="1"/>
    <col min="12" max="12" width="6.7109375" customWidth="1"/>
    <col min="13" max="20" width="4.7109375" customWidth="1"/>
    <col min="21" max="21" width="6.7109375" customWidth="1"/>
  </cols>
  <sheetData>
    <row r="1" spans="1:21" ht="30">
      <c r="B1" s="227" t="s">
        <v>5</v>
      </c>
      <c r="C1" s="450" t="s">
        <v>79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15" customHeight="1">
      <c r="B2" s="228" t="s">
        <v>7</v>
      </c>
      <c r="C2" s="449" t="s">
        <v>81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15" customHeight="1">
      <c r="B3" s="228" t="s">
        <v>8</v>
      </c>
      <c r="C3" s="180"/>
      <c r="D3" s="21"/>
      <c r="E3" s="21"/>
      <c r="F3" s="21"/>
      <c r="G3" s="21"/>
      <c r="H3" s="21"/>
      <c r="I3" s="21"/>
      <c r="J3" s="21"/>
      <c r="K3" s="21"/>
      <c r="L3" s="40" t="s">
        <v>17</v>
      </c>
      <c r="M3" s="745" t="s">
        <v>18</v>
      </c>
      <c r="N3" s="745"/>
      <c r="O3" s="745"/>
      <c r="P3" s="21"/>
      <c r="Q3" s="21"/>
      <c r="R3" s="21"/>
      <c r="S3" s="21"/>
      <c r="T3" s="21"/>
      <c r="U3" s="21"/>
    </row>
    <row r="4" spans="1:21" ht="15" customHeight="1">
      <c r="B4" s="228" t="s">
        <v>9</v>
      </c>
      <c r="C4" s="226" t="s">
        <v>10</v>
      </c>
      <c r="D4" s="21"/>
      <c r="E4" s="21"/>
      <c r="F4" s="21"/>
      <c r="G4" s="21"/>
      <c r="H4" s="21"/>
      <c r="I4" s="21"/>
      <c r="J4" s="21"/>
      <c r="K4" s="21"/>
      <c r="L4" s="40" t="s">
        <v>3</v>
      </c>
      <c r="M4" s="745" t="s">
        <v>19</v>
      </c>
      <c r="N4" s="745"/>
      <c r="O4" s="745"/>
      <c r="P4" s="21"/>
      <c r="Q4" s="21"/>
      <c r="R4" s="21"/>
      <c r="S4" s="21"/>
      <c r="T4" s="21"/>
      <c r="U4" s="21"/>
    </row>
    <row r="5" spans="1:21" ht="15" customHeight="1">
      <c r="B5" s="228" t="s">
        <v>11</v>
      </c>
      <c r="C5" s="226" t="s">
        <v>67</v>
      </c>
      <c r="D5" s="21"/>
      <c r="E5" s="21"/>
      <c r="F5" s="21"/>
      <c r="G5" s="21"/>
      <c r="H5" s="21"/>
      <c r="I5" s="21"/>
      <c r="J5" s="21"/>
      <c r="K5" s="21"/>
      <c r="L5" s="40" t="s">
        <v>20</v>
      </c>
      <c r="M5" s="745" t="s">
        <v>21</v>
      </c>
      <c r="N5" s="745"/>
      <c r="O5" s="745"/>
      <c r="P5" s="21"/>
      <c r="Q5" s="21"/>
      <c r="R5" s="21"/>
      <c r="S5" s="21"/>
      <c r="T5" s="21"/>
      <c r="U5" s="21"/>
    </row>
    <row r="6" spans="1:21" ht="15" customHeight="1">
      <c r="B6" s="228" t="s">
        <v>12</v>
      </c>
      <c r="C6" s="226" t="s">
        <v>13</v>
      </c>
      <c r="D6" s="21"/>
      <c r="E6" s="21"/>
      <c r="G6" s="21"/>
      <c r="H6" s="21"/>
      <c r="I6" s="21"/>
      <c r="J6" s="21"/>
      <c r="K6" s="21"/>
      <c r="L6" s="40" t="s">
        <v>22</v>
      </c>
      <c r="M6" s="745" t="s">
        <v>23</v>
      </c>
      <c r="N6" s="745"/>
      <c r="O6" s="745"/>
      <c r="P6" s="21"/>
      <c r="Q6" s="21"/>
      <c r="R6" s="21"/>
      <c r="S6" s="21"/>
      <c r="T6" s="21"/>
      <c r="U6" s="21"/>
    </row>
    <row r="7" spans="1:21" ht="15" customHeight="1">
      <c r="B7" s="228" t="s">
        <v>14</v>
      </c>
      <c r="C7" s="225" t="s">
        <v>103</v>
      </c>
      <c r="D7" s="21"/>
      <c r="E7" s="45" t="s">
        <v>302</v>
      </c>
      <c r="G7" s="21"/>
      <c r="H7" s="21"/>
      <c r="I7" s="21"/>
      <c r="J7" s="21"/>
      <c r="K7" s="21"/>
      <c r="L7" s="40" t="s">
        <v>4</v>
      </c>
      <c r="M7" s="745" t="s">
        <v>2</v>
      </c>
      <c r="N7" s="745"/>
      <c r="O7" s="745"/>
      <c r="P7" s="21"/>
      <c r="Q7" s="21"/>
      <c r="R7" s="21"/>
      <c r="S7" s="21"/>
      <c r="T7" s="21"/>
      <c r="U7" s="21"/>
    </row>
    <row r="8" spans="1:21" ht="15" customHeight="1" thickBot="1">
      <c r="B8" s="229" t="s">
        <v>15</v>
      </c>
      <c r="C8" s="78" t="s">
        <v>99</v>
      </c>
      <c r="D8" s="21"/>
      <c r="E8" s="45" t="s">
        <v>99</v>
      </c>
      <c r="F8" s="21"/>
      <c r="G8" s="21"/>
      <c r="H8" s="21"/>
      <c r="I8" s="21"/>
      <c r="J8" s="21"/>
      <c r="K8" s="21"/>
      <c r="L8" s="40" t="s">
        <v>28</v>
      </c>
      <c r="M8" s="745" t="s">
        <v>29</v>
      </c>
      <c r="N8" s="745"/>
      <c r="O8" s="745"/>
      <c r="P8" s="21"/>
      <c r="Q8" s="21"/>
      <c r="R8" s="21"/>
      <c r="S8" s="21"/>
      <c r="T8" s="21"/>
      <c r="U8" s="21"/>
    </row>
    <row r="9" spans="1:21" ht="15" customHeight="1" thickBot="1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5" customHeight="1" thickBot="1">
      <c r="A10" s="754" t="s">
        <v>30</v>
      </c>
      <c r="B10" s="755" t="s">
        <v>52</v>
      </c>
      <c r="C10" s="756" t="s">
        <v>32</v>
      </c>
      <c r="D10" s="751" t="s">
        <v>33</v>
      </c>
      <c r="E10" s="752"/>
      <c r="F10" s="752"/>
      <c r="G10" s="752"/>
      <c r="H10" s="752"/>
      <c r="I10" s="752"/>
      <c r="J10" s="752"/>
      <c r="K10" s="752"/>
      <c r="L10" s="752"/>
      <c r="M10" s="752"/>
      <c r="N10" s="752"/>
      <c r="O10" s="752"/>
      <c r="P10" s="752"/>
      <c r="Q10" s="752"/>
      <c r="R10" s="752"/>
      <c r="S10" s="752"/>
      <c r="T10" s="752"/>
      <c r="U10" s="752"/>
    </row>
    <row r="11" spans="1:21" ht="15" customHeight="1" thickBot="1">
      <c r="A11" s="754"/>
      <c r="B11" s="755"/>
      <c r="C11" s="757"/>
      <c r="D11" s="740" t="s">
        <v>275</v>
      </c>
      <c r="E11" s="741"/>
      <c r="F11" s="741"/>
      <c r="G11" s="741"/>
      <c r="H11" s="741"/>
      <c r="I11" s="741"/>
      <c r="J11" s="741"/>
      <c r="K11" s="741"/>
      <c r="L11" s="742"/>
      <c r="M11" s="744" t="s">
        <v>276</v>
      </c>
      <c r="N11" s="744"/>
      <c r="O11" s="744"/>
      <c r="P11" s="744"/>
      <c r="Q11" s="744"/>
      <c r="R11" s="744"/>
      <c r="S11" s="744"/>
      <c r="T11" s="744"/>
      <c r="U11" s="744"/>
    </row>
    <row r="12" spans="1:21" ht="101.25" thickBot="1">
      <c r="A12" s="754"/>
      <c r="B12" s="755"/>
      <c r="C12" s="758"/>
      <c r="D12" s="128" t="s">
        <v>17</v>
      </c>
      <c r="E12" s="107" t="s">
        <v>3</v>
      </c>
      <c r="F12" s="108" t="s">
        <v>20</v>
      </c>
      <c r="G12" s="110" t="s">
        <v>22</v>
      </c>
      <c r="H12" s="107" t="s">
        <v>55</v>
      </c>
      <c r="I12" s="129" t="s">
        <v>56</v>
      </c>
      <c r="J12" s="72" t="s">
        <v>36</v>
      </c>
      <c r="K12" s="19" t="s">
        <v>0</v>
      </c>
      <c r="L12" s="73" t="s">
        <v>37</v>
      </c>
      <c r="M12" s="27" t="s">
        <v>17</v>
      </c>
      <c r="N12" s="108" t="s">
        <v>3</v>
      </c>
      <c r="O12" s="110" t="s">
        <v>20</v>
      </c>
      <c r="P12" s="107" t="s">
        <v>22</v>
      </c>
      <c r="Q12" s="110" t="s">
        <v>55</v>
      </c>
      <c r="R12" s="130" t="s">
        <v>56</v>
      </c>
      <c r="S12" s="72" t="s">
        <v>36</v>
      </c>
      <c r="T12" s="19" t="s">
        <v>0</v>
      </c>
      <c r="U12" s="16" t="s">
        <v>37</v>
      </c>
    </row>
    <row r="13" spans="1:21" ht="15" customHeight="1">
      <c r="A13" s="131" t="s">
        <v>48</v>
      </c>
      <c r="B13" s="232" t="s">
        <v>154</v>
      </c>
      <c r="C13" s="230" t="s">
        <v>155</v>
      </c>
      <c r="D13" s="190">
        <v>25</v>
      </c>
      <c r="E13" s="132"/>
      <c r="F13" s="133"/>
      <c r="G13" s="133"/>
      <c r="H13" s="133"/>
      <c r="I13" s="134"/>
      <c r="J13" s="113">
        <v>25</v>
      </c>
      <c r="K13" s="36">
        <v>1</v>
      </c>
      <c r="L13" s="135" t="s">
        <v>54</v>
      </c>
      <c r="M13" s="132"/>
      <c r="N13" s="133"/>
      <c r="O13" s="133"/>
      <c r="P13" s="133"/>
      <c r="Q13" s="133"/>
      <c r="R13" s="134"/>
      <c r="S13" s="135">
        <f>SUM(M13:R13)</f>
        <v>0</v>
      </c>
      <c r="T13" s="136"/>
      <c r="U13" s="135"/>
    </row>
    <row r="14" spans="1:21" ht="15" customHeight="1">
      <c r="A14" s="137" t="s">
        <v>49</v>
      </c>
      <c r="B14" s="218" t="s">
        <v>156</v>
      </c>
      <c r="C14" s="215" t="s">
        <v>64</v>
      </c>
      <c r="D14" s="60">
        <v>25</v>
      </c>
      <c r="E14" s="64"/>
      <c r="F14" s="34"/>
      <c r="G14" s="34"/>
      <c r="H14" s="34"/>
      <c r="I14" s="35"/>
      <c r="J14" s="113">
        <v>25</v>
      </c>
      <c r="K14" s="36">
        <v>1</v>
      </c>
      <c r="L14" s="113" t="s">
        <v>54</v>
      </c>
      <c r="M14" s="64"/>
      <c r="N14" s="34"/>
      <c r="O14" s="34"/>
      <c r="P14" s="34"/>
      <c r="Q14" s="34"/>
      <c r="R14" s="35"/>
      <c r="S14" s="113">
        <f>SUM(M14:R14)</f>
        <v>0</v>
      </c>
      <c r="T14" s="36"/>
      <c r="U14" s="113"/>
    </row>
    <row r="15" spans="1:21" ht="15" customHeight="1">
      <c r="A15" s="137" t="s">
        <v>50</v>
      </c>
      <c r="B15" s="233" t="s">
        <v>151</v>
      </c>
      <c r="C15" s="231" t="s">
        <v>136</v>
      </c>
      <c r="D15" s="61"/>
      <c r="E15" s="39"/>
      <c r="F15" s="37"/>
      <c r="G15" s="37"/>
      <c r="H15" s="37"/>
      <c r="I15" s="38"/>
      <c r="J15" s="113">
        <f>SUM(D15:I15)</f>
        <v>0</v>
      </c>
      <c r="K15" s="36"/>
      <c r="L15" s="36"/>
      <c r="M15" s="39">
        <v>25</v>
      </c>
      <c r="N15" s="37"/>
      <c r="O15" s="37"/>
      <c r="P15" s="37"/>
      <c r="Q15" s="37"/>
      <c r="R15" s="38"/>
      <c r="S15" s="113">
        <f>SUM(M15:R15)</f>
        <v>25</v>
      </c>
      <c r="T15" s="36">
        <v>1</v>
      </c>
      <c r="U15" s="135" t="s">
        <v>54</v>
      </c>
    </row>
    <row r="16" spans="1:21" ht="15" customHeight="1" thickBot="1">
      <c r="A16" s="137" t="s">
        <v>51</v>
      </c>
      <c r="B16" s="234" t="s">
        <v>152</v>
      </c>
      <c r="C16" s="217" t="s">
        <v>153</v>
      </c>
      <c r="D16" s="155"/>
      <c r="E16" s="123"/>
      <c r="F16" s="120"/>
      <c r="G16" s="120"/>
      <c r="H16" s="120"/>
      <c r="I16" s="121"/>
      <c r="J16" s="160">
        <f>SUM(D16:I16)</f>
        <v>0</v>
      </c>
      <c r="K16" s="122"/>
      <c r="L16" s="122"/>
      <c r="M16" s="123"/>
      <c r="N16" s="120">
        <v>25</v>
      </c>
      <c r="O16" s="120"/>
      <c r="P16" s="120"/>
      <c r="Q16" s="120"/>
      <c r="R16" s="121"/>
      <c r="S16" s="160">
        <f>SUM(M16:R16)</f>
        <v>25</v>
      </c>
      <c r="T16" s="122">
        <v>1</v>
      </c>
      <c r="U16" s="160" t="s">
        <v>54</v>
      </c>
    </row>
    <row r="17" spans="1:23" ht="15" customHeight="1" thickBot="1">
      <c r="A17" s="11"/>
      <c r="B17" s="216" t="s">
        <v>53</v>
      </c>
      <c r="C17" s="193"/>
      <c r="D17" s="58"/>
      <c r="E17" s="126"/>
      <c r="F17" s="126"/>
      <c r="G17" s="126"/>
      <c r="H17" s="126"/>
      <c r="I17" s="41"/>
      <c r="J17" s="57">
        <v>25</v>
      </c>
      <c r="K17" s="57">
        <v>1</v>
      </c>
      <c r="L17" s="58"/>
      <c r="M17" s="58"/>
      <c r="N17" s="125"/>
      <c r="O17" s="59"/>
      <c r="P17" s="125"/>
      <c r="Q17" s="59"/>
      <c r="R17" s="41"/>
      <c r="S17" s="57">
        <v>25</v>
      </c>
      <c r="T17" s="57">
        <v>1</v>
      </c>
      <c r="U17" s="57"/>
      <c r="V17" s="13"/>
      <c r="W17" s="14"/>
    </row>
    <row r="18" spans="1:23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3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spans="1:23">
      <c r="B20" s="21" t="s">
        <v>62</v>
      </c>
    </row>
  </sheetData>
  <mergeCells count="12">
    <mergeCell ref="A10:A12"/>
    <mergeCell ref="B10:B12"/>
    <mergeCell ref="C10:C12"/>
    <mergeCell ref="D10:U10"/>
    <mergeCell ref="D11:L11"/>
    <mergeCell ref="M11:U11"/>
    <mergeCell ref="M8:O8"/>
    <mergeCell ref="M3:O3"/>
    <mergeCell ref="M4:O4"/>
    <mergeCell ref="M5:O5"/>
    <mergeCell ref="M6:O6"/>
    <mergeCell ref="M7:O7"/>
  </mergeCells>
  <phoneticPr fontId="0" type="noConversion"/>
  <pageMargins left="0.7" right="0.7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K155"/>
  <sheetViews>
    <sheetView topLeftCell="A4" zoomScale="85" zoomScaleNormal="85" zoomScaleSheetLayoutView="80" workbookViewId="0">
      <selection activeCell="X4" sqref="X1:X1048576"/>
    </sheetView>
  </sheetViews>
  <sheetFormatPr defaultRowHeight="12.75"/>
  <cols>
    <col min="1" max="1" width="12.7109375" customWidth="1"/>
    <col min="2" max="2" width="11.85546875" customWidth="1"/>
    <col min="3" max="3" width="4.28515625" bestFit="1" customWidth="1"/>
    <col min="4" max="4" width="33.42578125" customWidth="1"/>
    <col min="5" max="5" width="40.28515625" customWidth="1"/>
    <col min="6" max="12" width="4.7109375" customWidth="1"/>
    <col min="13" max="13" width="5.140625" customWidth="1"/>
    <col min="14" max="14" width="5" customWidth="1"/>
    <col min="15" max="15" width="4.7109375" customWidth="1"/>
    <col min="16" max="16" width="6.7109375" customWidth="1"/>
    <col min="17" max="24" width="4.7109375" customWidth="1"/>
    <col min="25" max="25" width="5" customWidth="1"/>
    <col min="26" max="26" width="4.7109375" customWidth="1"/>
    <col min="27" max="29" width="6.7109375" customWidth="1"/>
    <col min="30" max="30" width="6.7109375" style="25" customWidth="1"/>
  </cols>
  <sheetData>
    <row r="1" spans="1:37" ht="30">
      <c r="C1" s="451"/>
      <c r="D1" s="465" t="s">
        <v>5</v>
      </c>
      <c r="E1" s="464" t="s">
        <v>79</v>
      </c>
      <c r="F1" s="21"/>
      <c r="G1" s="21"/>
      <c r="P1" s="40" t="s">
        <v>17</v>
      </c>
      <c r="Q1" s="768" t="s">
        <v>18</v>
      </c>
      <c r="R1" s="769"/>
      <c r="S1" s="769"/>
      <c r="T1" s="770"/>
      <c r="U1" s="138"/>
      <c r="V1" s="138"/>
      <c r="W1" s="138"/>
      <c r="X1" s="138"/>
      <c r="Y1" s="138"/>
      <c r="Z1" s="138"/>
      <c r="AF1" s="1"/>
      <c r="AG1" s="1"/>
      <c r="AH1" s="1"/>
      <c r="AI1" s="1"/>
    </row>
    <row r="2" spans="1:37" ht="15" customHeight="1">
      <c r="C2" s="4"/>
      <c r="D2" s="457" t="s">
        <v>7</v>
      </c>
      <c r="E2" s="459" t="s">
        <v>81</v>
      </c>
      <c r="F2" s="21"/>
      <c r="G2" s="21"/>
      <c r="P2" s="40" t="s">
        <v>3</v>
      </c>
      <c r="Q2" s="768" t="s">
        <v>19</v>
      </c>
      <c r="R2" s="769"/>
      <c r="S2" s="769"/>
      <c r="T2" s="770"/>
      <c r="U2" s="138"/>
      <c r="V2" s="138"/>
      <c r="W2" s="138"/>
      <c r="X2" s="138"/>
      <c r="Y2" s="138"/>
      <c r="Z2" s="138"/>
      <c r="AF2" s="1"/>
      <c r="AG2" s="1"/>
      <c r="AH2" s="1"/>
      <c r="AI2" s="1"/>
    </row>
    <row r="3" spans="1:37" ht="15" customHeight="1">
      <c r="C3" s="4"/>
      <c r="D3" s="457" t="s">
        <v>8</v>
      </c>
      <c r="E3" s="356"/>
      <c r="F3" s="21"/>
      <c r="G3" s="21"/>
      <c r="P3" s="40" t="s">
        <v>20</v>
      </c>
      <c r="Q3" s="768" t="s">
        <v>21</v>
      </c>
      <c r="R3" s="769"/>
      <c r="S3" s="769"/>
      <c r="T3" s="770"/>
      <c r="U3" s="138"/>
      <c r="V3" s="138"/>
      <c r="W3" s="138"/>
      <c r="X3" s="138"/>
      <c r="Y3" s="138"/>
      <c r="Z3" s="138"/>
      <c r="AF3" s="1"/>
      <c r="AG3" s="1"/>
      <c r="AH3" s="1"/>
      <c r="AI3" s="1"/>
    </row>
    <row r="4" spans="1:37" ht="15" customHeight="1">
      <c r="C4" s="4"/>
      <c r="D4" s="457" t="s">
        <v>9</v>
      </c>
      <c r="E4" s="356" t="s">
        <v>10</v>
      </c>
      <c r="F4" s="21"/>
      <c r="P4" s="40" t="s">
        <v>22</v>
      </c>
      <c r="Q4" s="768" t="s">
        <v>23</v>
      </c>
      <c r="R4" s="769"/>
      <c r="S4" s="769"/>
      <c r="T4" s="770"/>
      <c r="U4" s="138"/>
      <c r="V4" s="138"/>
      <c r="W4" s="138"/>
      <c r="X4" s="138"/>
      <c r="Y4" s="138"/>
      <c r="Z4" s="138"/>
      <c r="AF4" s="1"/>
      <c r="AG4" s="1"/>
      <c r="AH4" s="1"/>
      <c r="AI4" s="1"/>
    </row>
    <row r="5" spans="1:37" ht="15" customHeight="1">
      <c r="C5" s="4"/>
      <c r="D5" s="457" t="s">
        <v>11</v>
      </c>
      <c r="E5" s="460" t="s">
        <v>67</v>
      </c>
      <c r="F5" s="21"/>
      <c r="P5" s="40" t="s">
        <v>24</v>
      </c>
      <c r="Q5" s="768" t="s">
        <v>25</v>
      </c>
      <c r="R5" s="769"/>
      <c r="S5" s="769"/>
      <c r="T5" s="770"/>
      <c r="U5" s="138"/>
      <c r="V5" s="138"/>
      <c r="W5" s="138"/>
      <c r="X5" s="138"/>
      <c r="Y5" s="138"/>
      <c r="Z5" s="138"/>
      <c r="AF5" s="1"/>
      <c r="AG5" s="1"/>
      <c r="AH5" s="1"/>
      <c r="AI5" s="1"/>
    </row>
    <row r="6" spans="1:37" ht="15" customHeight="1">
      <c r="C6" s="4"/>
      <c r="D6" s="457" t="s">
        <v>12</v>
      </c>
      <c r="E6" s="356" t="s">
        <v>13</v>
      </c>
      <c r="F6" s="21"/>
      <c r="G6" s="21"/>
      <c r="P6" s="40" t="s">
        <v>26</v>
      </c>
      <c r="Q6" s="768" t="s">
        <v>27</v>
      </c>
      <c r="R6" s="769"/>
      <c r="S6" s="769"/>
      <c r="T6" s="770"/>
      <c r="U6" s="138"/>
      <c r="V6" s="138"/>
      <c r="W6" s="138"/>
      <c r="X6" s="138"/>
      <c r="Y6" s="138"/>
      <c r="Z6" s="138"/>
      <c r="AF6" s="1"/>
      <c r="AG6" s="1"/>
      <c r="AH6" s="1"/>
      <c r="AI6" s="1"/>
    </row>
    <row r="7" spans="1:37" ht="15" customHeight="1">
      <c r="C7" s="4"/>
      <c r="D7" s="457" t="s">
        <v>14</v>
      </c>
      <c r="E7" s="243" t="s">
        <v>157</v>
      </c>
      <c r="F7" s="21"/>
      <c r="G7" s="45" t="s">
        <v>302</v>
      </c>
      <c r="P7" s="40" t="s">
        <v>4</v>
      </c>
      <c r="Q7" s="768" t="s">
        <v>2</v>
      </c>
      <c r="R7" s="769"/>
      <c r="S7" s="769"/>
      <c r="T7" s="770"/>
      <c r="U7" s="138"/>
      <c r="V7" s="138"/>
      <c r="W7" s="138"/>
      <c r="X7" s="138"/>
      <c r="Y7" s="138"/>
      <c r="Z7" s="138"/>
      <c r="AF7" s="1"/>
      <c r="AG7" s="1"/>
      <c r="AH7" s="1"/>
      <c r="AI7" s="1"/>
    </row>
    <row r="8" spans="1:37" ht="15" customHeight="1" thickBot="1">
      <c r="C8" s="4"/>
      <c r="D8" s="458" t="s">
        <v>15</v>
      </c>
      <c r="E8" s="244" t="s">
        <v>193</v>
      </c>
      <c r="F8" s="21"/>
      <c r="G8" s="45" t="s">
        <v>99</v>
      </c>
      <c r="P8" s="40" t="s">
        <v>28</v>
      </c>
      <c r="Q8" s="768" t="s">
        <v>29</v>
      </c>
      <c r="R8" s="769"/>
      <c r="S8" s="769"/>
      <c r="T8" s="770"/>
      <c r="U8" s="138"/>
      <c r="V8" s="138"/>
      <c r="W8" s="138"/>
      <c r="X8" s="138"/>
      <c r="Y8" s="138"/>
      <c r="Z8" s="138"/>
      <c r="AF8" s="1"/>
      <c r="AG8" s="1"/>
      <c r="AH8" s="1"/>
      <c r="AI8" s="1"/>
    </row>
    <row r="9" spans="1:37" ht="15" customHeight="1" thickBot="1">
      <c r="C9" s="4"/>
      <c r="D9" s="103"/>
      <c r="E9" s="104"/>
      <c r="F9" s="21"/>
      <c r="G9" s="21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4"/>
      <c r="AC9" s="4"/>
      <c r="AD9" s="22"/>
      <c r="AE9" s="1"/>
      <c r="AF9" s="1"/>
      <c r="AG9" s="1"/>
      <c r="AH9" s="1"/>
      <c r="AI9" s="1"/>
    </row>
    <row r="10" spans="1:37" ht="15" customHeight="1" thickBot="1">
      <c r="C10" s="771" t="s">
        <v>30</v>
      </c>
      <c r="D10" s="774" t="s">
        <v>31</v>
      </c>
      <c r="E10" s="748" t="s">
        <v>32</v>
      </c>
      <c r="F10" s="753" t="s">
        <v>33</v>
      </c>
      <c r="G10" s="777"/>
      <c r="H10" s="777"/>
      <c r="I10" s="777"/>
      <c r="J10" s="777"/>
      <c r="K10" s="777"/>
      <c r="L10" s="777"/>
      <c r="M10" s="777"/>
      <c r="N10" s="777"/>
      <c r="O10" s="777"/>
      <c r="P10" s="777"/>
      <c r="Q10" s="777"/>
      <c r="R10" s="777"/>
      <c r="S10" s="777"/>
      <c r="T10" s="777"/>
      <c r="U10" s="777"/>
      <c r="V10" s="777"/>
      <c r="W10" s="777"/>
      <c r="X10" s="777"/>
      <c r="Y10" s="777"/>
      <c r="Z10" s="777"/>
      <c r="AA10" s="751"/>
      <c r="AB10" s="778" t="s">
        <v>34</v>
      </c>
      <c r="AC10" s="735" t="s">
        <v>292</v>
      </c>
      <c r="AD10" s="737" t="s">
        <v>35</v>
      </c>
      <c r="AE10" s="2"/>
      <c r="AF10" s="2"/>
      <c r="AG10" s="2"/>
      <c r="AH10" s="2"/>
      <c r="AI10" s="2"/>
      <c r="AJ10" s="3"/>
      <c r="AK10" s="3"/>
    </row>
    <row r="11" spans="1:37" ht="15" customHeight="1" thickBot="1">
      <c r="C11" s="772"/>
      <c r="D11" s="775"/>
      <c r="E11" s="749"/>
      <c r="F11" s="740" t="s">
        <v>273</v>
      </c>
      <c r="G11" s="741"/>
      <c r="H11" s="741"/>
      <c r="I11" s="741"/>
      <c r="J11" s="741"/>
      <c r="K11" s="741"/>
      <c r="L11" s="741"/>
      <c r="M11" s="741"/>
      <c r="N11" s="741"/>
      <c r="O11" s="742"/>
      <c r="P11" s="57"/>
      <c r="Q11" s="740" t="s">
        <v>274</v>
      </c>
      <c r="R11" s="741"/>
      <c r="S11" s="741"/>
      <c r="T11" s="741"/>
      <c r="U11" s="741"/>
      <c r="V11" s="741"/>
      <c r="W11" s="741"/>
      <c r="X11" s="741"/>
      <c r="Y11" s="741"/>
      <c r="Z11" s="741"/>
      <c r="AA11" s="742"/>
      <c r="AB11" s="779"/>
      <c r="AC11" s="736"/>
      <c r="AD11" s="738"/>
      <c r="AE11" s="2"/>
      <c r="AF11" s="2"/>
      <c r="AG11" s="2"/>
      <c r="AH11" s="2"/>
      <c r="AI11" s="2"/>
      <c r="AJ11" s="3"/>
      <c r="AK11" s="3"/>
    </row>
    <row r="12" spans="1:37" ht="108" customHeight="1" thickBot="1">
      <c r="A12" s="212" t="s">
        <v>70</v>
      </c>
      <c r="B12" s="211" t="s">
        <v>71</v>
      </c>
      <c r="C12" s="773"/>
      <c r="D12" s="776"/>
      <c r="E12" s="750"/>
      <c r="F12" s="175" t="s">
        <v>17</v>
      </c>
      <c r="G12" s="110" t="s">
        <v>3</v>
      </c>
      <c r="H12" s="175" t="s">
        <v>20</v>
      </c>
      <c r="I12" s="110" t="s">
        <v>22</v>
      </c>
      <c r="J12" s="110" t="s">
        <v>24</v>
      </c>
      <c r="K12" s="175" t="s">
        <v>26</v>
      </c>
      <c r="L12" s="108" t="s">
        <v>2</v>
      </c>
      <c r="M12" s="139" t="s">
        <v>36</v>
      </c>
      <c r="N12" s="580" t="s">
        <v>296</v>
      </c>
      <c r="O12" s="30" t="s">
        <v>0</v>
      </c>
      <c r="P12" s="20" t="s">
        <v>37</v>
      </c>
      <c r="Q12" s="27" t="s">
        <v>17</v>
      </c>
      <c r="R12" s="110" t="s">
        <v>3</v>
      </c>
      <c r="S12" s="175" t="s">
        <v>20</v>
      </c>
      <c r="T12" s="110" t="s">
        <v>22</v>
      </c>
      <c r="U12" s="175" t="s">
        <v>24</v>
      </c>
      <c r="V12" s="108" t="s">
        <v>26</v>
      </c>
      <c r="W12" s="108" t="s">
        <v>2</v>
      </c>
      <c r="X12" s="139" t="s">
        <v>36</v>
      </c>
      <c r="Y12" s="580" t="s">
        <v>296</v>
      </c>
      <c r="Z12" s="30" t="s">
        <v>0</v>
      </c>
      <c r="AA12" s="158" t="s">
        <v>37</v>
      </c>
      <c r="AB12" s="780"/>
      <c r="AC12" s="736"/>
      <c r="AD12" s="739"/>
      <c r="AE12" s="2"/>
      <c r="AF12" s="2"/>
      <c r="AG12" s="2"/>
      <c r="AH12" s="2"/>
      <c r="AI12" s="2"/>
      <c r="AJ12" s="3"/>
      <c r="AK12" s="3"/>
    </row>
    <row r="13" spans="1:37" s="143" customFormat="1" ht="15" customHeight="1">
      <c r="A13" s="787" t="s">
        <v>104</v>
      </c>
      <c r="B13" s="790"/>
      <c r="C13" s="454" t="s">
        <v>48</v>
      </c>
      <c r="D13" s="455" t="s">
        <v>158</v>
      </c>
      <c r="E13" s="384" t="s">
        <v>159</v>
      </c>
      <c r="F13" s="359">
        <v>25</v>
      </c>
      <c r="G13" s="360"/>
      <c r="H13" s="360">
        <v>50</v>
      </c>
      <c r="I13" s="360"/>
      <c r="J13" s="360"/>
      <c r="K13" s="360"/>
      <c r="L13" s="360"/>
      <c r="M13" s="556">
        <f>SUM(F13:L13)</f>
        <v>75</v>
      </c>
      <c r="N13" s="636">
        <v>100</v>
      </c>
      <c r="O13" s="365">
        <v>7</v>
      </c>
      <c r="P13" s="389" t="s">
        <v>1</v>
      </c>
      <c r="Q13" s="364"/>
      <c r="R13" s="360"/>
      <c r="S13" s="360"/>
      <c r="T13" s="360"/>
      <c r="U13" s="360"/>
      <c r="V13" s="360"/>
      <c r="W13" s="360"/>
      <c r="X13" s="654"/>
      <c r="Y13" s="637"/>
      <c r="Z13" s="365"/>
      <c r="AA13" s="389"/>
      <c r="AB13" s="560">
        <f t="shared" ref="AB13:AB33" si="0">M13+X13</f>
        <v>75</v>
      </c>
      <c r="AC13" s="626">
        <f t="shared" ref="AC13:AC33" si="1">N13+Y13</f>
        <v>100</v>
      </c>
      <c r="AD13" s="563">
        <f t="shared" ref="AD13:AD33" si="2">O13+Z13</f>
        <v>7</v>
      </c>
      <c r="AE13" s="208"/>
      <c r="AF13" s="141"/>
      <c r="AG13" s="2"/>
      <c r="AH13" s="2"/>
      <c r="AI13" s="2"/>
      <c r="AJ13" s="3"/>
      <c r="AK13" s="142"/>
    </row>
    <row r="14" spans="1:37" ht="15" customHeight="1">
      <c r="A14" s="788"/>
      <c r="B14" s="791"/>
      <c r="C14" s="411" t="s">
        <v>49</v>
      </c>
      <c r="D14" s="335" t="s">
        <v>160</v>
      </c>
      <c r="E14" s="266" t="s">
        <v>161</v>
      </c>
      <c r="F14" s="374">
        <v>10</v>
      </c>
      <c r="G14" s="298">
        <v>5</v>
      </c>
      <c r="H14" s="298">
        <v>15</v>
      </c>
      <c r="I14" s="298"/>
      <c r="J14" s="298"/>
      <c r="K14" s="298"/>
      <c r="L14" s="298"/>
      <c r="M14" s="551">
        <f>SUM(F14:L14)</f>
        <v>30</v>
      </c>
      <c r="N14" s="636">
        <v>45</v>
      </c>
      <c r="O14" s="269">
        <v>3</v>
      </c>
      <c r="P14" s="270" t="s">
        <v>54</v>
      </c>
      <c r="Q14" s="297"/>
      <c r="R14" s="298"/>
      <c r="S14" s="298"/>
      <c r="T14" s="298"/>
      <c r="U14" s="298"/>
      <c r="V14" s="298"/>
      <c r="W14" s="298"/>
      <c r="X14" s="639"/>
      <c r="Y14" s="637"/>
      <c r="Z14" s="269"/>
      <c r="AA14" s="270"/>
      <c r="AB14" s="566">
        <f t="shared" si="0"/>
        <v>30</v>
      </c>
      <c r="AC14" s="629">
        <f t="shared" si="1"/>
        <v>45</v>
      </c>
      <c r="AD14" s="564">
        <f t="shared" si="2"/>
        <v>3</v>
      </c>
      <c r="AE14" s="140"/>
      <c r="AF14" s="144"/>
      <c r="AG14" s="2"/>
      <c r="AH14" s="2"/>
      <c r="AI14" s="2"/>
      <c r="AJ14" s="3"/>
      <c r="AK14" s="3"/>
    </row>
    <row r="15" spans="1:37" ht="15" customHeight="1">
      <c r="A15" s="788"/>
      <c r="B15" s="791"/>
      <c r="C15" s="411" t="s">
        <v>50</v>
      </c>
      <c r="D15" s="335" t="s">
        <v>162</v>
      </c>
      <c r="E15" s="266" t="s">
        <v>163</v>
      </c>
      <c r="F15" s="374">
        <v>20</v>
      </c>
      <c r="G15" s="298">
        <v>10</v>
      </c>
      <c r="H15" s="298">
        <v>40</v>
      </c>
      <c r="I15" s="298"/>
      <c r="J15" s="298"/>
      <c r="K15" s="298"/>
      <c r="L15" s="298"/>
      <c r="M15" s="557">
        <f>SUM(F15:L15)</f>
        <v>70</v>
      </c>
      <c r="N15" s="641">
        <v>105</v>
      </c>
      <c r="O15" s="269">
        <v>7</v>
      </c>
      <c r="P15" s="270" t="s">
        <v>1</v>
      </c>
      <c r="Q15" s="297"/>
      <c r="R15" s="298"/>
      <c r="S15" s="298"/>
      <c r="T15" s="298"/>
      <c r="U15" s="298"/>
      <c r="V15" s="298"/>
      <c r="W15" s="298"/>
      <c r="X15" s="639"/>
      <c r="Y15" s="637"/>
      <c r="Z15" s="269"/>
      <c r="AA15" s="270"/>
      <c r="AB15" s="566">
        <f t="shared" si="0"/>
        <v>70</v>
      </c>
      <c r="AC15" s="627">
        <f t="shared" si="1"/>
        <v>105</v>
      </c>
      <c r="AD15" s="564">
        <f t="shared" si="2"/>
        <v>7</v>
      </c>
      <c r="AE15" s="140"/>
      <c r="AF15" s="141"/>
      <c r="AG15" s="2"/>
      <c r="AH15" s="2"/>
      <c r="AI15" s="2"/>
      <c r="AJ15" s="3"/>
      <c r="AK15" s="3"/>
    </row>
    <row r="16" spans="1:37" ht="15" customHeight="1">
      <c r="A16" s="788"/>
      <c r="B16" s="791"/>
      <c r="C16" s="411" t="s">
        <v>51</v>
      </c>
      <c r="D16" s="335" t="s">
        <v>164</v>
      </c>
      <c r="E16" s="266" t="s">
        <v>165</v>
      </c>
      <c r="F16" s="374"/>
      <c r="G16" s="298"/>
      <c r="H16" s="298">
        <v>10</v>
      </c>
      <c r="I16" s="298"/>
      <c r="J16" s="298"/>
      <c r="K16" s="298"/>
      <c r="L16" s="298"/>
      <c r="M16" s="551">
        <f>SUM(F16:L16)</f>
        <v>10</v>
      </c>
      <c r="N16" s="641">
        <v>15</v>
      </c>
      <c r="O16" s="269">
        <v>1</v>
      </c>
      <c r="P16" s="270" t="s">
        <v>54</v>
      </c>
      <c r="Q16" s="297"/>
      <c r="R16" s="298"/>
      <c r="S16" s="298"/>
      <c r="T16" s="298"/>
      <c r="U16" s="298"/>
      <c r="V16" s="298"/>
      <c r="W16" s="298"/>
      <c r="X16" s="642"/>
      <c r="Y16" s="637"/>
      <c r="Z16" s="269"/>
      <c r="AA16" s="270"/>
      <c r="AB16" s="566">
        <f t="shared" si="0"/>
        <v>10</v>
      </c>
      <c r="AC16" s="627">
        <f t="shared" si="1"/>
        <v>15</v>
      </c>
      <c r="AD16" s="564">
        <f t="shared" si="2"/>
        <v>1</v>
      </c>
      <c r="AE16" s="140"/>
      <c r="AF16" s="144"/>
      <c r="AG16" s="2"/>
      <c r="AH16" s="2"/>
      <c r="AI16" s="2"/>
      <c r="AJ16" s="3"/>
      <c r="AK16" s="3"/>
    </row>
    <row r="17" spans="1:37" s="148" customFormat="1" ht="15" customHeight="1">
      <c r="A17" s="788"/>
      <c r="B17" s="791"/>
      <c r="C17" s="411" t="s">
        <v>110</v>
      </c>
      <c r="D17" s="335" t="s">
        <v>166</v>
      </c>
      <c r="E17" s="266" t="s">
        <v>167</v>
      </c>
      <c r="F17" s="367"/>
      <c r="G17" s="268"/>
      <c r="H17" s="268"/>
      <c r="I17" s="268"/>
      <c r="J17" s="268"/>
      <c r="K17" s="268"/>
      <c r="L17" s="268"/>
      <c r="M17" s="547"/>
      <c r="N17" s="641"/>
      <c r="O17" s="269"/>
      <c r="P17" s="270"/>
      <c r="Q17" s="267">
        <v>20</v>
      </c>
      <c r="R17" s="268"/>
      <c r="S17" s="268">
        <v>20</v>
      </c>
      <c r="T17" s="268"/>
      <c r="U17" s="268"/>
      <c r="V17" s="268"/>
      <c r="W17" s="268"/>
      <c r="X17" s="273">
        <f>SUM(Q17:W17)</f>
        <v>40</v>
      </c>
      <c r="Y17" s="637">
        <v>35</v>
      </c>
      <c r="Z17" s="269">
        <v>3</v>
      </c>
      <c r="AA17" s="270" t="s">
        <v>54</v>
      </c>
      <c r="AB17" s="566">
        <f t="shared" si="0"/>
        <v>40</v>
      </c>
      <c r="AC17" s="627">
        <f t="shared" si="1"/>
        <v>35</v>
      </c>
      <c r="AD17" s="564">
        <f t="shared" si="2"/>
        <v>3</v>
      </c>
      <c r="AE17" s="145"/>
      <c r="AF17" s="146"/>
      <c r="AG17" s="2"/>
      <c r="AH17" s="2"/>
      <c r="AI17" s="2"/>
      <c r="AJ17" s="3"/>
      <c r="AK17" s="147"/>
    </row>
    <row r="18" spans="1:37" ht="15" customHeight="1">
      <c r="A18" s="788"/>
      <c r="B18" s="791"/>
      <c r="C18" s="411" t="s">
        <v>113</v>
      </c>
      <c r="D18" s="335" t="s">
        <v>168</v>
      </c>
      <c r="E18" s="266" t="s">
        <v>169</v>
      </c>
      <c r="F18" s="374"/>
      <c r="G18" s="298"/>
      <c r="H18" s="298"/>
      <c r="I18" s="298"/>
      <c r="J18" s="298"/>
      <c r="K18" s="298"/>
      <c r="L18" s="298"/>
      <c r="M18" s="547"/>
      <c r="N18" s="641"/>
      <c r="O18" s="269"/>
      <c r="P18" s="270"/>
      <c r="Q18" s="297">
        <v>4</v>
      </c>
      <c r="R18" s="298">
        <v>3</v>
      </c>
      <c r="S18" s="298">
        <v>8</v>
      </c>
      <c r="T18" s="298"/>
      <c r="U18" s="298"/>
      <c r="V18" s="298"/>
      <c r="W18" s="298"/>
      <c r="X18" s="273">
        <f>SUM(Q18:W18)</f>
        <v>15</v>
      </c>
      <c r="Y18" s="637">
        <v>10</v>
      </c>
      <c r="Z18" s="269">
        <v>1</v>
      </c>
      <c r="AA18" s="270" t="s">
        <v>54</v>
      </c>
      <c r="AB18" s="566">
        <f t="shared" si="0"/>
        <v>15</v>
      </c>
      <c r="AC18" s="628">
        <f t="shared" si="1"/>
        <v>10</v>
      </c>
      <c r="AD18" s="564">
        <f t="shared" si="2"/>
        <v>1</v>
      </c>
      <c r="AE18" s="140"/>
      <c r="AF18" s="141"/>
      <c r="AG18" s="2"/>
      <c r="AH18" s="2"/>
      <c r="AI18" s="2"/>
      <c r="AJ18" s="3"/>
      <c r="AK18" s="3"/>
    </row>
    <row r="19" spans="1:37" ht="29.25">
      <c r="A19" s="788"/>
      <c r="B19" s="791"/>
      <c r="C19" s="411" t="s">
        <v>116</v>
      </c>
      <c r="D19" s="335" t="s">
        <v>170</v>
      </c>
      <c r="E19" s="456" t="s">
        <v>171</v>
      </c>
      <c r="F19" s="374"/>
      <c r="G19" s="298"/>
      <c r="H19" s="298"/>
      <c r="I19" s="298"/>
      <c r="J19" s="298"/>
      <c r="K19" s="298"/>
      <c r="L19" s="298"/>
      <c r="M19" s="547"/>
      <c r="N19" s="641"/>
      <c r="O19" s="269"/>
      <c r="P19" s="270"/>
      <c r="Q19" s="348">
        <v>13</v>
      </c>
      <c r="R19" s="349">
        <v>9</v>
      </c>
      <c r="S19" s="349">
        <v>18</v>
      </c>
      <c r="T19" s="349"/>
      <c r="U19" s="349"/>
      <c r="V19" s="349"/>
      <c r="W19" s="349"/>
      <c r="X19" s="302">
        <f>SUM(Q19:W19)</f>
        <v>40</v>
      </c>
      <c r="Y19" s="656">
        <v>60</v>
      </c>
      <c r="Z19" s="286">
        <v>4</v>
      </c>
      <c r="AA19" s="284" t="s">
        <v>1</v>
      </c>
      <c r="AB19" s="567">
        <f t="shared" si="0"/>
        <v>40</v>
      </c>
      <c r="AC19" s="630">
        <f t="shared" si="1"/>
        <v>60</v>
      </c>
      <c r="AD19" s="565">
        <f t="shared" si="2"/>
        <v>4</v>
      </c>
      <c r="AE19" s="140"/>
      <c r="AF19" s="144"/>
      <c r="AG19" s="2"/>
      <c r="AH19" s="2"/>
      <c r="AI19" s="2"/>
      <c r="AJ19" s="3"/>
      <c r="AK19" s="3"/>
    </row>
    <row r="20" spans="1:37" ht="15" customHeight="1">
      <c r="A20" s="788"/>
      <c r="B20" s="791"/>
      <c r="C20" s="411" t="s">
        <v>118</v>
      </c>
      <c r="D20" s="335" t="s">
        <v>172</v>
      </c>
      <c r="E20" s="266" t="s">
        <v>109</v>
      </c>
      <c r="F20" s="374">
        <v>3</v>
      </c>
      <c r="G20" s="298">
        <v>4</v>
      </c>
      <c r="H20" s="298">
        <v>8</v>
      </c>
      <c r="I20" s="298"/>
      <c r="J20" s="298"/>
      <c r="K20" s="298"/>
      <c r="L20" s="298"/>
      <c r="M20" s="551">
        <f>SUM(F20:L20)</f>
        <v>15</v>
      </c>
      <c r="N20" s="641">
        <v>35</v>
      </c>
      <c r="O20" s="269">
        <v>2</v>
      </c>
      <c r="P20" s="270" t="s">
        <v>54</v>
      </c>
      <c r="Q20" s="297"/>
      <c r="R20" s="298"/>
      <c r="S20" s="298"/>
      <c r="T20" s="298"/>
      <c r="U20" s="298"/>
      <c r="V20" s="298"/>
      <c r="W20" s="298"/>
      <c r="X20" s="273"/>
      <c r="Y20" s="637"/>
      <c r="Z20" s="269"/>
      <c r="AA20" s="270"/>
      <c r="AB20" s="566">
        <f t="shared" si="0"/>
        <v>15</v>
      </c>
      <c r="AC20" s="627">
        <f t="shared" si="1"/>
        <v>35</v>
      </c>
      <c r="AD20" s="564">
        <f t="shared" si="2"/>
        <v>2</v>
      </c>
      <c r="AE20" s="140"/>
      <c r="AF20" s="144"/>
      <c r="AG20" s="2"/>
      <c r="AH20" s="2"/>
      <c r="AI20" s="2"/>
      <c r="AJ20" s="3"/>
      <c r="AK20" s="3"/>
    </row>
    <row r="21" spans="1:37" ht="15" customHeight="1">
      <c r="A21" s="789"/>
      <c r="B21" s="792"/>
      <c r="C21" s="411" t="s">
        <v>121</v>
      </c>
      <c r="D21" s="335" t="s">
        <v>173</v>
      </c>
      <c r="E21" s="266" t="s">
        <v>174</v>
      </c>
      <c r="F21" s="374"/>
      <c r="G21" s="298"/>
      <c r="H21" s="298"/>
      <c r="I21" s="298"/>
      <c r="J21" s="298"/>
      <c r="K21" s="298"/>
      <c r="L21" s="298"/>
      <c r="M21" s="547"/>
      <c r="N21" s="641"/>
      <c r="O21" s="269"/>
      <c r="P21" s="270"/>
      <c r="Q21" s="297">
        <v>12</v>
      </c>
      <c r="R21" s="298">
        <v>8</v>
      </c>
      <c r="S21" s="298">
        <v>30</v>
      </c>
      <c r="T21" s="298"/>
      <c r="U21" s="298"/>
      <c r="V21" s="298"/>
      <c r="W21" s="298"/>
      <c r="X21" s="273">
        <f>SUM(Q21:W21)</f>
        <v>50</v>
      </c>
      <c r="Y21" s="637">
        <v>50</v>
      </c>
      <c r="Z21" s="269">
        <v>4</v>
      </c>
      <c r="AA21" s="270" t="s">
        <v>1</v>
      </c>
      <c r="AB21" s="566">
        <f t="shared" si="0"/>
        <v>50</v>
      </c>
      <c r="AC21" s="627">
        <f t="shared" si="1"/>
        <v>50</v>
      </c>
      <c r="AD21" s="564">
        <f t="shared" si="2"/>
        <v>4</v>
      </c>
      <c r="AE21" s="140"/>
      <c r="AF21" s="141"/>
      <c r="AG21" s="2"/>
      <c r="AH21" s="2"/>
      <c r="AI21" s="2"/>
      <c r="AJ21" s="3"/>
      <c r="AK21" s="3"/>
    </row>
    <row r="22" spans="1:37" ht="29.25">
      <c r="A22" s="787" t="s">
        <v>112</v>
      </c>
      <c r="B22" s="790"/>
      <c r="C22" s="411" t="s">
        <v>125</v>
      </c>
      <c r="D22" s="335" t="s">
        <v>182</v>
      </c>
      <c r="E22" s="456" t="s">
        <v>180</v>
      </c>
      <c r="F22" s="413">
        <v>5</v>
      </c>
      <c r="G22" s="349">
        <v>4</v>
      </c>
      <c r="H22" s="349">
        <v>24</v>
      </c>
      <c r="I22" s="349"/>
      <c r="J22" s="349"/>
      <c r="K22" s="349"/>
      <c r="L22" s="349"/>
      <c r="M22" s="558">
        <f>SUM(F22:L22)</f>
        <v>33</v>
      </c>
      <c r="N22" s="657">
        <v>17</v>
      </c>
      <c r="O22" s="286">
        <v>2</v>
      </c>
      <c r="P22" s="284" t="s">
        <v>54</v>
      </c>
      <c r="Q22" s="348"/>
      <c r="R22" s="349"/>
      <c r="S22" s="349"/>
      <c r="T22" s="349"/>
      <c r="U22" s="349"/>
      <c r="V22" s="349"/>
      <c r="W22" s="349"/>
      <c r="X22" s="553"/>
      <c r="Y22" s="637"/>
      <c r="Z22" s="286"/>
      <c r="AA22" s="284"/>
      <c r="AB22" s="567">
        <f t="shared" si="0"/>
        <v>33</v>
      </c>
      <c r="AC22" s="631">
        <f t="shared" si="1"/>
        <v>17</v>
      </c>
      <c r="AD22" s="565">
        <f t="shared" si="2"/>
        <v>2</v>
      </c>
      <c r="AE22" s="149"/>
      <c r="AF22" s="144"/>
      <c r="AG22" s="2"/>
      <c r="AH22" s="2"/>
      <c r="AI22" s="2"/>
      <c r="AJ22" s="3"/>
      <c r="AK22" s="3"/>
    </row>
    <row r="23" spans="1:37" ht="15" customHeight="1">
      <c r="A23" s="788"/>
      <c r="B23" s="791"/>
      <c r="C23" s="411" t="s">
        <v>128</v>
      </c>
      <c r="D23" s="335" t="s">
        <v>175</v>
      </c>
      <c r="E23" s="266" t="s">
        <v>176</v>
      </c>
      <c r="F23" s="374"/>
      <c r="G23" s="298"/>
      <c r="H23" s="298"/>
      <c r="I23" s="298"/>
      <c r="J23" s="298"/>
      <c r="K23" s="298"/>
      <c r="L23" s="298"/>
      <c r="M23" s="547"/>
      <c r="N23" s="641"/>
      <c r="O23" s="269"/>
      <c r="P23" s="270"/>
      <c r="Q23" s="297"/>
      <c r="R23" s="298">
        <v>15</v>
      </c>
      <c r="S23" s="298"/>
      <c r="T23" s="298"/>
      <c r="U23" s="298"/>
      <c r="V23" s="298"/>
      <c r="W23" s="298"/>
      <c r="X23" s="273">
        <f>SUM(Q23:W23)</f>
        <v>15</v>
      </c>
      <c r="Y23" s="637">
        <v>10</v>
      </c>
      <c r="Z23" s="269">
        <v>1</v>
      </c>
      <c r="AA23" s="270" t="s">
        <v>54</v>
      </c>
      <c r="AB23" s="566">
        <f t="shared" si="0"/>
        <v>15</v>
      </c>
      <c r="AC23" s="628">
        <f t="shared" si="1"/>
        <v>10</v>
      </c>
      <c r="AD23" s="564">
        <f t="shared" si="2"/>
        <v>1</v>
      </c>
      <c r="AE23" s="149"/>
      <c r="AF23" s="144"/>
      <c r="AG23" s="2"/>
      <c r="AH23" s="2"/>
      <c r="AI23" s="2"/>
      <c r="AJ23" s="3"/>
      <c r="AK23" s="3"/>
    </row>
    <row r="24" spans="1:37" ht="15" customHeight="1">
      <c r="A24" s="789"/>
      <c r="B24" s="792"/>
      <c r="C24" s="411" t="s">
        <v>131</v>
      </c>
      <c r="D24" s="335" t="s">
        <v>177</v>
      </c>
      <c r="E24" s="266" t="s">
        <v>91</v>
      </c>
      <c r="F24" s="374">
        <v>15</v>
      </c>
      <c r="G24" s="298"/>
      <c r="H24" s="298"/>
      <c r="I24" s="298"/>
      <c r="J24" s="298"/>
      <c r="K24" s="298"/>
      <c r="L24" s="298"/>
      <c r="M24" s="551">
        <f>SUM(F24:L24)</f>
        <v>15</v>
      </c>
      <c r="N24" s="641">
        <v>10</v>
      </c>
      <c r="O24" s="269">
        <v>1</v>
      </c>
      <c r="P24" s="270" t="s">
        <v>54</v>
      </c>
      <c r="Q24" s="297"/>
      <c r="R24" s="298"/>
      <c r="S24" s="298"/>
      <c r="T24" s="298"/>
      <c r="U24" s="298"/>
      <c r="V24" s="298"/>
      <c r="W24" s="298"/>
      <c r="X24" s="273"/>
      <c r="Y24" s="637"/>
      <c r="Z24" s="269"/>
      <c r="AA24" s="270"/>
      <c r="AB24" s="566">
        <f t="shared" si="0"/>
        <v>15</v>
      </c>
      <c r="AC24" s="629">
        <f t="shared" si="1"/>
        <v>10</v>
      </c>
      <c r="AD24" s="564">
        <f t="shared" si="2"/>
        <v>1</v>
      </c>
      <c r="AE24" s="149"/>
      <c r="AF24" s="144"/>
      <c r="AG24" s="2"/>
      <c r="AH24" s="2"/>
      <c r="AI24" s="2"/>
      <c r="AJ24" s="3"/>
      <c r="AK24" s="3"/>
    </row>
    <row r="25" spans="1:37" ht="15" customHeight="1">
      <c r="A25" s="793" t="s">
        <v>72</v>
      </c>
      <c r="B25" s="796" t="s">
        <v>93</v>
      </c>
      <c r="C25" s="411" t="s">
        <v>134</v>
      </c>
      <c r="D25" s="335" t="s">
        <v>178</v>
      </c>
      <c r="E25" s="266" t="s">
        <v>60</v>
      </c>
      <c r="F25" s="374"/>
      <c r="G25" s="298"/>
      <c r="H25" s="298">
        <v>30</v>
      </c>
      <c r="I25" s="298"/>
      <c r="J25" s="298"/>
      <c r="K25" s="298"/>
      <c r="L25" s="298"/>
      <c r="M25" s="551">
        <f>SUM(F25:L25)</f>
        <v>30</v>
      </c>
      <c r="N25" s="641">
        <v>20</v>
      </c>
      <c r="O25" s="269">
        <v>2</v>
      </c>
      <c r="P25" s="270" t="s">
        <v>54</v>
      </c>
      <c r="Q25" s="297"/>
      <c r="R25" s="298"/>
      <c r="S25" s="298"/>
      <c r="T25" s="298"/>
      <c r="U25" s="298"/>
      <c r="V25" s="298"/>
      <c r="W25" s="298"/>
      <c r="X25" s="552"/>
      <c r="Y25" s="637"/>
      <c r="Z25" s="269"/>
      <c r="AA25" s="270"/>
      <c r="AB25" s="566">
        <f t="shared" si="0"/>
        <v>30</v>
      </c>
      <c r="AC25" s="629">
        <f t="shared" si="1"/>
        <v>20</v>
      </c>
      <c r="AD25" s="564">
        <f t="shared" si="2"/>
        <v>2</v>
      </c>
      <c r="AE25" s="140"/>
      <c r="AF25" s="144"/>
      <c r="AG25" s="2"/>
      <c r="AH25" s="2"/>
      <c r="AI25" s="2"/>
      <c r="AJ25" s="3"/>
      <c r="AK25" s="3"/>
    </row>
    <row r="26" spans="1:37" ht="29.25">
      <c r="A26" s="794"/>
      <c r="B26" s="797"/>
      <c r="C26" s="411" t="s">
        <v>137</v>
      </c>
      <c r="D26" s="335" t="s">
        <v>179</v>
      </c>
      <c r="E26" s="456" t="s">
        <v>180</v>
      </c>
      <c r="F26" s="374"/>
      <c r="G26" s="298"/>
      <c r="H26" s="298"/>
      <c r="I26" s="298"/>
      <c r="J26" s="298"/>
      <c r="K26" s="298"/>
      <c r="L26" s="298"/>
      <c r="M26" s="551"/>
      <c r="N26" s="641"/>
      <c r="O26" s="269"/>
      <c r="P26" s="270"/>
      <c r="Q26" s="297"/>
      <c r="R26" s="298">
        <v>5</v>
      </c>
      <c r="S26" s="298">
        <v>25</v>
      </c>
      <c r="T26" s="298"/>
      <c r="U26" s="298"/>
      <c r="V26" s="298"/>
      <c r="W26" s="298"/>
      <c r="X26" s="302">
        <v>30</v>
      </c>
      <c r="Y26" s="656">
        <v>20</v>
      </c>
      <c r="Z26" s="286">
        <v>2</v>
      </c>
      <c r="AA26" s="284" t="s">
        <v>54</v>
      </c>
      <c r="AB26" s="567">
        <f t="shared" si="0"/>
        <v>30</v>
      </c>
      <c r="AC26" s="627">
        <f t="shared" si="1"/>
        <v>20</v>
      </c>
      <c r="AD26" s="565">
        <f t="shared" si="2"/>
        <v>2</v>
      </c>
      <c r="AE26" s="149"/>
      <c r="AF26" s="144"/>
      <c r="AG26" s="2"/>
      <c r="AH26" s="2"/>
      <c r="AI26" s="2"/>
      <c r="AJ26" s="3"/>
      <c r="AK26" s="3"/>
    </row>
    <row r="27" spans="1:37" ht="15" customHeight="1">
      <c r="A27" s="794"/>
      <c r="B27" s="797"/>
      <c r="C27" s="411" t="s">
        <v>140</v>
      </c>
      <c r="D27" s="335" t="s">
        <v>181</v>
      </c>
      <c r="E27" s="266" t="s">
        <v>60</v>
      </c>
      <c r="F27" s="374">
        <v>10</v>
      </c>
      <c r="G27" s="298"/>
      <c r="H27" s="298"/>
      <c r="I27" s="298"/>
      <c r="J27" s="298"/>
      <c r="K27" s="298"/>
      <c r="L27" s="298"/>
      <c r="M27" s="551">
        <f>SUM(F27:L27)</f>
        <v>10</v>
      </c>
      <c r="N27" s="641">
        <v>15</v>
      </c>
      <c r="O27" s="269">
        <v>1</v>
      </c>
      <c r="P27" s="270" t="s">
        <v>54</v>
      </c>
      <c r="Q27" s="297"/>
      <c r="R27" s="298"/>
      <c r="S27" s="298"/>
      <c r="T27" s="298"/>
      <c r="U27" s="298"/>
      <c r="V27" s="298"/>
      <c r="W27" s="298"/>
      <c r="X27" s="273"/>
      <c r="Y27" s="637"/>
      <c r="Z27" s="269"/>
      <c r="AA27" s="270"/>
      <c r="AB27" s="566">
        <f t="shared" si="0"/>
        <v>10</v>
      </c>
      <c r="AC27" s="628">
        <f t="shared" si="1"/>
        <v>15</v>
      </c>
      <c r="AD27" s="564">
        <f t="shared" si="2"/>
        <v>1</v>
      </c>
      <c r="AE27" s="145"/>
      <c r="AF27" s="146"/>
      <c r="AG27" s="2"/>
      <c r="AH27" s="2"/>
      <c r="AI27" s="2"/>
      <c r="AJ27" s="3"/>
      <c r="AK27" s="3"/>
    </row>
    <row r="28" spans="1:37" s="150" customFormat="1" ht="15">
      <c r="A28" s="794"/>
      <c r="B28" s="798"/>
      <c r="C28" s="411" t="s">
        <v>143</v>
      </c>
      <c r="D28" s="345" t="s">
        <v>183</v>
      </c>
      <c r="E28" s="277" t="s">
        <v>69</v>
      </c>
      <c r="F28" s="413"/>
      <c r="G28" s="349"/>
      <c r="H28" s="349"/>
      <c r="I28" s="349"/>
      <c r="J28" s="349"/>
      <c r="K28" s="349"/>
      <c r="L28" s="349"/>
      <c r="M28" s="558"/>
      <c r="N28" s="641"/>
      <c r="O28" s="286"/>
      <c r="P28" s="499"/>
      <c r="Q28" s="348">
        <v>6</v>
      </c>
      <c r="R28" s="349">
        <v>13</v>
      </c>
      <c r="S28" s="349">
        <v>24</v>
      </c>
      <c r="T28" s="349"/>
      <c r="U28" s="349"/>
      <c r="V28" s="349"/>
      <c r="W28" s="349"/>
      <c r="X28" s="302">
        <f>SUM(Q28:W28)</f>
        <v>43</v>
      </c>
      <c r="Y28" s="637">
        <v>32</v>
      </c>
      <c r="Z28" s="286">
        <v>3</v>
      </c>
      <c r="AA28" s="284" t="s">
        <v>54</v>
      </c>
      <c r="AB28" s="567">
        <f t="shared" si="0"/>
        <v>43</v>
      </c>
      <c r="AC28" s="627">
        <f t="shared" si="1"/>
        <v>32</v>
      </c>
      <c r="AD28" s="565">
        <f t="shared" si="2"/>
        <v>3</v>
      </c>
      <c r="AE28" s="303"/>
      <c r="AF28" s="141"/>
      <c r="AG28" s="2"/>
      <c r="AH28" s="2"/>
      <c r="AI28" s="2"/>
      <c r="AJ28" s="3"/>
      <c r="AK28" s="152"/>
    </row>
    <row r="29" spans="1:37" ht="28.5">
      <c r="A29" s="794"/>
      <c r="B29" s="799" t="s">
        <v>94</v>
      </c>
      <c r="C29" s="411" t="s">
        <v>146</v>
      </c>
      <c r="D29" s="652" t="s">
        <v>184</v>
      </c>
      <c r="E29" s="277" t="s">
        <v>61</v>
      </c>
      <c r="F29" s="413"/>
      <c r="G29" s="349"/>
      <c r="H29" s="349"/>
      <c r="I29" s="349"/>
      <c r="J29" s="349"/>
      <c r="K29" s="349"/>
      <c r="L29" s="349"/>
      <c r="M29" s="551"/>
      <c r="N29" s="641"/>
      <c r="O29" s="269"/>
      <c r="P29" s="284" t="s">
        <v>54</v>
      </c>
      <c r="Q29" s="297"/>
      <c r="R29" s="349">
        <v>6</v>
      </c>
      <c r="S29" s="349">
        <v>12</v>
      </c>
      <c r="T29" s="298"/>
      <c r="U29" s="298"/>
      <c r="V29" s="298"/>
      <c r="W29" s="298"/>
      <c r="X29" s="302">
        <f>SUM(Q29:W29)</f>
        <v>18</v>
      </c>
      <c r="Y29" s="656">
        <v>7</v>
      </c>
      <c r="Z29" s="286">
        <v>1</v>
      </c>
      <c r="AA29" s="284"/>
      <c r="AB29" s="567">
        <f t="shared" si="0"/>
        <v>18</v>
      </c>
      <c r="AC29" s="635">
        <f t="shared" si="1"/>
        <v>7</v>
      </c>
      <c r="AD29" s="565">
        <f t="shared" si="2"/>
        <v>1</v>
      </c>
      <c r="AE29" s="151"/>
      <c r="AF29" s="144"/>
      <c r="AG29" s="2"/>
      <c r="AH29" s="2"/>
      <c r="AI29" s="2"/>
      <c r="AJ29" s="3"/>
      <c r="AK29" s="3"/>
    </row>
    <row r="30" spans="1:37" ht="28.5">
      <c r="A30" s="795"/>
      <c r="B30" s="800"/>
      <c r="C30" s="411" t="s">
        <v>148</v>
      </c>
      <c r="D30" s="652" t="s">
        <v>63</v>
      </c>
      <c r="E30" s="277" t="s">
        <v>61</v>
      </c>
      <c r="F30" s="374"/>
      <c r="G30" s="349">
        <v>2</v>
      </c>
      <c r="H30" s="349">
        <v>10</v>
      </c>
      <c r="I30" s="298"/>
      <c r="J30" s="298"/>
      <c r="K30" s="298"/>
      <c r="L30" s="298"/>
      <c r="M30" s="558">
        <f>SUM(F30:L30)</f>
        <v>12</v>
      </c>
      <c r="N30" s="657">
        <v>13</v>
      </c>
      <c r="O30" s="286">
        <v>1</v>
      </c>
      <c r="P30" s="270"/>
      <c r="Q30" s="297"/>
      <c r="R30" s="349"/>
      <c r="S30" s="349"/>
      <c r="T30" s="298"/>
      <c r="U30" s="298"/>
      <c r="V30" s="298"/>
      <c r="W30" s="298"/>
      <c r="X30" s="302"/>
      <c r="Y30" s="637"/>
      <c r="Z30" s="286"/>
      <c r="AA30" s="284" t="s">
        <v>54</v>
      </c>
      <c r="AB30" s="567">
        <f t="shared" si="0"/>
        <v>12</v>
      </c>
      <c r="AC30" s="630">
        <f t="shared" si="1"/>
        <v>13</v>
      </c>
      <c r="AD30" s="565">
        <f t="shared" si="2"/>
        <v>1</v>
      </c>
      <c r="AE30" s="151"/>
      <c r="AF30" s="144"/>
      <c r="AK30" s="3"/>
    </row>
    <row r="31" spans="1:37" ht="15" customHeight="1">
      <c r="A31" s="781" t="s">
        <v>97</v>
      </c>
      <c r="B31" s="784"/>
      <c r="C31" s="411" t="s">
        <v>149</v>
      </c>
      <c r="D31" s="335" t="s">
        <v>185</v>
      </c>
      <c r="E31" s="277" t="s">
        <v>186</v>
      </c>
      <c r="F31" s="374"/>
      <c r="G31" s="298"/>
      <c r="H31" s="298"/>
      <c r="I31" s="298"/>
      <c r="J31" s="298"/>
      <c r="K31" s="298"/>
      <c r="L31" s="298"/>
      <c r="M31" s="551"/>
      <c r="N31" s="641"/>
      <c r="O31" s="269"/>
      <c r="P31" s="270"/>
      <c r="Q31" s="297"/>
      <c r="R31" s="298"/>
      <c r="S31" s="298">
        <v>26</v>
      </c>
      <c r="T31" s="298">
        <v>4</v>
      </c>
      <c r="U31" s="298"/>
      <c r="V31" s="298"/>
      <c r="W31" s="298"/>
      <c r="X31" s="273">
        <f>SUM(Q31:W31)</f>
        <v>30</v>
      </c>
      <c r="Y31" s="637">
        <v>45</v>
      </c>
      <c r="Z31" s="269">
        <v>3</v>
      </c>
      <c r="AA31" s="270" t="s">
        <v>54</v>
      </c>
      <c r="AB31" s="566">
        <f t="shared" si="0"/>
        <v>30</v>
      </c>
      <c r="AC31" s="627">
        <f t="shared" si="1"/>
        <v>45</v>
      </c>
      <c r="AD31" s="564">
        <f t="shared" si="2"/>
        <v>3</v>
      </c>
      <c r="AE31" s="153"/>
      <c r="AF31" s="154"/>
      <c r="AH31" s="2"/>
      <c r="AI31" s="3"/>
      <c r="AJ31" s="3"/>
      <c r="AK31" s="3"/>
    </row>
    <row r="32" spans="1:37" ht="15" customHeight="1">
      <c r="A32" s="782"/>
      <c r="B32" s="785"/>
      <c r="C32" s="411" t="s">
        <v>187</v>
      </c>
      <c r="D32" s="335" t="s">
        <v>188</v>
      </c>
      <c r="E32" s="266" t="s">
        <v>189</v>
      </c>
      <c r="F32" s="374">
        <v>9</v>
      </c>
      <c r="G32" s="298">
        <v>8</v>
      </c>
      <c r="H32" s="298">
        <v>8</v>
      </c>
      <c r="I32" s="298"/>
      <c r="J32" s="298"/>
      <c r="K32" s="298"/>
      <c r="L32" s="298"/>
      <c r="M32" s="551">
        <f>SUM(F32:L32)</f>
        <v>25</v>
      </c>
      <c r="N32" s="641">
        <v>0</v>
      </c>
      <c r="O32" s="269">
        <v>1</v>
      </c>
      <c r="P32" s="270" t="s">
        <v>54</v>
      </c>
      <c r="Q32" s="297"/>
      <c r="R32" s="298"/>
      <c r="S32" s="298"/>
      <c r="T32" s="298"/>
      <c r="U32" s="298"/>
      <c r="V32" s="298"/>
      <c r="W32" s="298"/>
      <c r="X32" s="273"/>
      <c r="Y32" s="637"/>
      <c r="Z32" s="269"/>
      <c r="AA32" s="270"/>
      <c r="AB32" s="566">
        <f t="shared" si="0"/>
        <v>25</v>
      </c>
      <c r="AC32" s="628">
        <f t="shared" si="1"/>
        <v>0</v>
      </c>
      <c r="AD32" s="564">
        <f t="shared" si="2"/>
        <v>1</v>
      </c>
      <c r="AE32" s="153"/>
      <c r="AF32" s="153"/>
      <c r="AH32" s="1"/>
      <c r="AK32" s="3"/>
    </row>
    <row r="33" spans="1:37" ht="15" customHeight="1" thickBot="1">
      <c r="A33" s="783"/>
      <c r="B33" s="786"/>
      <c r="C33" s="411" t="s">
        <v>190</v>
      </c>
      <c r="D33" s="335" t="s">
        <v>129</v>
      </c>
      <c r="E33" s="277" t="s">
        <v>130</v>
      </c>
      <c r="F33" s="374"/>
      <c r="G33" s="349">
        <v>30</v>
      </c>
      <c r="H33" s="349"/>
      <c r="I33" s="349"/>
      <c r="J33" s="349"/>
      <c r="K33" s="349"/>
      <c r="L33" s="349"/>
      <c r="M33" s="558">
        <f>SUM(F33:L33)</f>
        <v>30</v>
      </c>
      <c r="N33" s="641">
        <v>45</v>
      </c>
      <c r="O33" s="286">
        <v>3</v>
      </c>
      <c r="P33" s="284" t="s">
        <v>54</v>
      </c>
      <c r="Q33" s="348"/>
      <c r="R33" s="349">
        <v>30</v>
      </c>
      <c r="S33" s="349"/>
      <c r="T33" s="349"/>
      <c r="U33" s="349"/>
      <c r="V33" s="349"/>
      <c r="W33" s="349"/>
      <c r="X33" s="302">
        <f>SUM(Q33:W33)</f>
        <v>30</v>
      </c>
      <c r="Y33" s="637">
        <v>45</v>
      </c>
      <c r="Z33" s="286">
        <v>3</v>
      </c>
      <c r="AA33" s="284" t="s">
        <v>1</v>
      </c>
      <c r="AB33" s="567">
        <f t="shared" si="0"/>
        <v>60</v>
      </c>
      <c r="AC33" s="663">
        <f t="shared" si="1"/>
        <v>90</v>
      </c>
      <c r="AD33" s="565">
        <f t="shared" si="2"/>
        <v>6</v>
      </c>
      <c r="AE33" s="153"/>
      <c r="AF33" s="153"/>
      <c r="AH33" s="1"/>
      <c r="AK33" s="3"/>
    </row>
    <row r="34" spans="1:37" s="96" customFormat="1" ht="29.25">
      <c r="C34" s="719">
        <v>22</v>
      </c>
      <c r="D34" s="501" t="s">
        <v>285</v>
      </c>
      <c r="E34" s="502" t="s">
        <v>195</v>
      </c>
      <c r="F34" s="475"/>
      <c r="G34" s="476"/>
      <c r="H34" s="476"/>
      <c r="I34" s="476"/>
      <c r="J34" s="476"/>
      <c r="K34" s="476"/>
      <c r="L34" s="476"/>
      <c r="M34" s="765"/>
      <c r="N34" s="649"/>
      <c r="O34" s="710"/>
      <c r="P34" s="713"/>
      <c r="Q34" s="475"/>
      <c r="R34" s="507">
        <v>15</v>
      </c>
      <c r="S34" s="476"/>
      <c r="T34" s="476"/>
      <c r="U34" s="476"/>
      <c r="V34" s="476"/>
      <c r="W34" s="476"/>
      <c r="X34" s="765">
        <v>15</v>
      </c>
      <c r="Y34" s="759">
        <v>10</v>
      </c>
      <c r="Z34" s="710">
        <v>1</v>
      </c>
      <c r="AA34" s="713" t="s">
        <v>54</v>
      </c>
      <c r="AB34" s="762">
        <v>15</v>
      </c>
      <c r="AC34" s="698">
        <f>N35+Y34</f>
        <v>10</v>
      </c>
      <c r="AD34" s="701">
        <f>O34+Z34</f>
        <v>1</v>
      </c>
      <c r="AE34" s="98"/>
      <c r="AF34" s="105"/>
      <c r="AG34" s="105"/>
      <c r="AH34" s="105"/>
      <c r="AI34" s="105"/>
      <c r="AJ34" s="106"/>
      <c r="AK34" s="106"/>
    </row>
    <row r="35" spans="1:37" s="119" customFormat="1" ht="28.5">
      <c r="C35" s="720"/>
      <c r="D35" s="385" t="s">
        <v>286</v>
      </c>
      <c r="E35" s="277" t="s">
        <v>197</v>
      </c>
      <c r="F35" s="479"/>
      <c r="G35" s="480"/>
      <c r="H35" s="480"/>
      <c r="I35" s="480"/>
      <c r="J35" s="480"/>
      <c r="K35" s="480"/>
      <c r="L35" s="480"/>
      <c r="M35" s="766"/>
      <c r="N35" s="650"/>
      <c r="O35" s="711"/>
      <c r="P35" s="714"/>
      <c r="Q35" s="482">
        <v>15</v>
      </c>
      <c r="R35" s="480"/>
      <c r="S35" s="480"/>
      <c r="T35" s="480"/>
      <c r="U35" s="480"/>
      <c r="V35" s="480"/>
      <c r="W35" s="480"/>
      <c r="X35" s="766"/>
      <c r="Y35" s="760"/>
      <c r="Z35" s="711"/>
      <c r="AA35" s="714"/>
      <c r="AB35" s="763"/>
      <c r="AC35" s="699"/>
      <c r="AD35" s="702"/>
      <c r="AE35" s="116"/>
      <c r="AF35" s="117"/>
      <c r="AG35" s="117"/>
      <c r="AH35" s="117"/>
      <c r="AI35" s="117"/>
      <c r="AJ35" s="118"/>
      <c r="AK35" s="118"/>
    </row>
    <row r="36" spans="1:37" s="96" customFormat="1" ht="15" customHeight="1" thickBot="1">
      <c r="C36" s="721"/>
      <c r="D36" s="503" t="s">
        <v>287</v>
      </c>
      <c r="E36" s="504" t="s">
        <v>199</v>
      </c>
      <c r="F36" s="505"/>
      <c r="G36" s="506"/>
      <c r="H36" s="506"/>
      <c r="I36" s="506"/>
      <c r="J36" s="506"/>
      <c r="K36" s="506"/>
      <c r="L36" s="506"/>
      <c r="M36" s="767"/>
      <c r="N36" s="651"/>
      <c r="O36" s="712"/>
      <c r="P36" s="715"/>
      <c r="Q36" s="492"/>
      <c r="R36" s="490">
        <v>15</v>
      </c>
      <c r="S36" s="490"/>
      <c r="T36" s="490"/>
      <c r="U36" s="490"/>
      <c r="V36" s="490"/>
      <c r="W36" s="490"/>
      <c r="X36" s="767"/>
      <c r="Y36" s="761"/>
      <c r="Z36" s="712"/>
      <c r="AA36" s="715"/>
      <c r="AB36" s="764"/>
      <c r="AC36" s="700"/>
      <c r="AD36" s="703"/>
      <c r="AE36" s="98"/>
      <c r="AF36" s="105"/>
      <c r="AG36" s="105"/>
      <c r="AH36" s="105"/>
      <c r="AI36" s="105"/>
      <c r="AJ36" s="106"/>
      <c r="AK36" s="106"/>
    </row>
    <row r="37" spans="1:37" s="96" customFormat="1" ht="15" customHeight="1" thickBot="1">
      <c r="C37" s="508">
        <v>23</v>
      </c>
      <c r="D37" s="470" t="s">
        <v>150</v>
      </c>
      <c r="E37" s="493" t="s">
        <v>61</v>
      </c>
      <c r="F37" s="471"/>
      <c r="G37" s="472"/>
      <c r="H37" s="472"/>
      <c r="I37" s="472"/>
      <c r="J37" s="472"/>
      <c r="K37" s="472"/>
      <c r="L37" s="472"/>
      <c r="M37" s="653"/>
      <c r="N37" s="647"/>
      <c r="O37" s="655"/>
      <c r="P37" s="391"/>
      <c r="Q37" s="473"/>
      <c r="R37" s="472"/>
      <c r="S37" s="472"/>
      <c r="T37" s="472"/>
      <c r="U37" s="472"/>
      <c r="V37" s="472">
        <v>120</v>
      </c>
      <c r="W37" s="472"/>
      <c r="X37" s="559">
        <f>SUM(Q37:W37)</f>
        <v>120</v>
      </c>
      <c r="Y37" s="648"/>
      <c r="Z37" s="469">
        <v>4</v>
      </c>
      <c r="AA37" s="195" t="s">
        <v>54</v>
      </c>
      <c r="AB37" s="562">
        <f>M37+X37</f>
        <v>120</v>
      </c>
      <c r="AC37" s="628">
        <v>0</v>
      </c>
      <c r="AD37" s="433">
        <f>O37+Z37</f>
        <v>4</v>
      </c>
      <c r="AE37" s="98"/>
      <c r="AF37" s="105"/>
      <c r="AG37" s="105"/>
      <c r="AH37" s="105"/>
      <c r="AI37" s="105"/>
      <c r="AJ37" s="106"/>
      <c r="AK37" s="106"/>
    </row>
    <row r="38" spans="1:37" ht="19.5" thickBot="1">
      <c r="C38" s="509"/>
      <c r="D38" s="396" t="s">
        <v>53</v>
      </c>
      <c r="E38" s="355"/>
      <c r="F38" s="418">
        <f>SUM(F13:F33)</f>
        <v>97</v>
      </c>
      <c r="G38" s="320">
        <f>SUM(G13:G33)</f>
        <v>63</v>
      </c>
      <c r="H38" s="320">
        <f>SUM(H13:H33)</f>
        <v>195</v>
      </c>
      <c r="I38" s="320"/>
      <c r="J38" s="320"/>
      <c r="K38" s="320"/>
      <c r="L38" s="320"/>
      <c r="M38" s="419">
        <f>SUM(M13:M37)</f>
        <v>355</v>
      </c>
      <c r="N38" s="659">
        <f>SUM(N13:N37)</f>
        <v>420</v>
      </c>
      <c r="O38" s="322">
        <f>SUM(O13:O37)</f>
        <v>31</v>
      </c>
      <c r="P38" s="254"/>
      <c r="Q38" s="319">
        <f>SUM(Q13:Q33)</f>
        <v>55</v>
      </c>
      <c r="R38" s="320">
        <f>SUM(R13:R34)</f>
        <v>104</v>
      </c>
      <c r="S38" s="320">
        <f>SUM(S13:S33)</f>
        <v>163</v>
      </c>
      <c r="T38" s="320">
        <f>SUM(T13:T33)</f>
        <v>4</v>
      </c>
      <c r="U38" s="320"/>
      <c r="V38" s="320">
        <f>SUM(V13:V37)</f>
        <v>120</v>
      </c>
      <c r="W38" s="320"/>
      <c r="X38" s="420">
        <f>SUM(X13:X37)</f>
        <v>446</v>
      </c>
      <c r="Y38" s="659">
        <f>SUM(Y13:Y37)</f>
        <v>324</v>
      </c>
      <c r="Z38" s="322">
        <f>SUM(Z13:Z37)</f>
        <v>30</v>
      </c>
      <c r="AA38" s="323"/>
      <c r="AB38" s="662">
        <f>SUM(AB13:AB37)</f>
        <v>801</v>
      </c>
      <c r="AC38" s="660">
        <f>SUM(AC13:AC37)</f>
        <v>744</v>
      </c>
      <c r="AD38" s="661">
        <f>SUM(AD13:AD37)</f>
        <v>61</v>
      </c>
      <c r="AE38" s="21"/>
      <c r="AF38" s="1"/>
      <c r="AG38" s="1"/>
      <c r="AH38" s="1"/>
      <c r="AI38" s="1"/>
    </row>
    <row r="39" spans="1:37" ht="15">
      <c r="C39" s="156"/>
      <c r="D39" s="157"/>
      <c r="E39" s="157"/>
      <c r="F39" s="149"/>
      <c r="G39" s="149"/>
      <c r="H39" s="149"/>
      <c r="I39" s="149"/>
      <c r="J39" s="149"/>
      <c r="K39" s="149"/>
      <c r="L39" s="149"/>
      <c r="M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Z39" s="149"/>
      <c r="AA39" s="149"/>
      <c r="AB39" s="2"/>
      <c r="AC39" s="2"/>
      <c r="AD39" s="154"/>
      <c r="AE39" s="154"/>
      <c r="AF39" s="154"/>
      <c r="AH39" s="2"/>
      <c r="AI39" s="3"/>
      <c r="AJ39" s="3"/>
    </row>
    <row r="40" spans="1:37" ht="15">
      <c r="C40" s="2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149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149"/>
      <c r="Z40" s="21"/>
      <c r="AA40" s="21"/>
      <c r="AB40" s="2"/>
      <c r="AC40" s="2"/>
      <c r="AD40" s="23"/>
      <c r="AE40" s="154"/>
      <c r="AF40" s="154"/>
      <c r="AH40" s="2"/>
      <c r="AI40" s="2"/>
      <c r="AJ40" s="3"/>
      <c r="AK40" s="3"/>
    </row>
    <row r="41" spans="1:37" ht="15">
      <c r="C41" s="2"/>
      <c r="D41" s="21" t="s">
        <v>62</v>
      </c>
      <c r="E41" s="2"/>
      <c r="F41" s="2"/>
      <c r="G41" s="2"/>
      <c r="H41" s="2"/>
      <c r="I41" s="2"/>
      <c r="J41" s="2"/>
      <c r="K41" s="2"/>
      <c r="L41" s="2"/>
      <c r="M41" s="2"/>
      <c r="N41" s="21"/>
      <c r="O41" s="2"/>
      <c r="P41" s="2"/>
      <c r="Q41" s="2"/>
      <c r="R41" s="2"/>
      <c r="S41" s="2"/>
      <c r="T41" s="2"/>
      <c r="U41" s="2"/>
      <c r="V41" s="2"/>
      <c r="W41" s="2"/>
      <c r="X41" s="2"/>
      <c r="Y41" s="21"/>
      <c r="Z41" s="2"/>
      <c r="AA41" s="2"/>
      <c r="AB41" s="2"/>
      <c r="AC41" s="2"/>
      <c r="AD41" s="23"/>
      <c r="AE41" s="2"/>
      <c r="AF41" s="2"/>
      <c r="AG41" s="2"/>
      <c r="AH41" s="2"/>
      <c r="AI41" s="2"/>
      <c r="AJ41" s="3"/>
      <c r="AK41" s="3"/>
    </row>
    <row r="42" spans="1:37" ht="15.75" customHeight="1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1"/>
      <c r="O42" s="2"/>
      <c r="P42" s="2"/>
      <c r="Q42" s="2"/>
      <c r="R42" s="2"/>
      <c r="S42" s="2"/>
      <c r="T42" s="2"/>
      <c r="U42" s="2"/>
      <c r="V42" s="2"/>
      <c r="W42" s="2"/>
      <c r="X42" s="2"/>
      <c r="Y42" s="21"/>
      <c r="Z42" s="2"/>
      <c r="AA42" s="2"/>
      <c r="AB42" s="2"/>
      <c r="AC42" s="2"/>
      <c r="AD42" s="23"/>
      <c r="AE42" s="2"/>
      <c r="AF42" s="2"/>
      <c r="AG42" s="2"/>
      <c r="AH42" s="2"/>
      <c r="AI42" s="2"/>
      <c r="AJ42" s="3"/>
      <c r="AK42" s="3"/>
    </row>
    <row r="43" spans="1:37" ht="15.75" customHeight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1"/>
      <c r="O43" s="2"/>
      <c r="P43" s="2"/>
      <c r="Q43" s="2"/>
      <c r="R43" s="2"/>
      <c r="S43" s="2"/>
      <c r="T43" s="2"/>
      <c r="U43" s="2"/>
      <c r="V43" s="2"/>
      <c r="W43" s="2"/>
      <c r="X43" s="2"/>
      <c r="Y43" s="21"/>
      <c r="Z43" s="2"/>
      <c r="AA43" s="2"/>
      <c r="AB43" s="2"/>
      <c r="AC43" s="2"/>
      <c r="AD43" s="23"/>
      <c r="AE43" s="2"/>
      <c r="AF43" s="2"/>
      <c r="AG43" s="2"/>
      <c r="AH43" s="2"/>
      <c r="AI43" s="2"/>
      <c r="AJ43" s="3"/>
      <c r="AK43" s="3"/>
    </row>
    <row r="44" spans="1:37" ht="15">
      <c r="N44" s="21"/>
      <c r="Y44" s="21"/>
      <c r="AE44" s="21"/>
      <c r="AF44" s="2"/>
      <c r="AG44" s="2"/>
      <c r="AH44" s="2"/>
      <c r="AI44" s="2"/>
      <c r="AJ44" s="3"/>
      <c r="AK44" s="3"/>
    </row>
    <row r="45" spans="1:37" ht="15">
      <c r="N45" s="21"/>
      <c r="Y45" s="21"/>
      <c r="AE45" s="21"/>
      <c r="AF45" s="2"/>
      <c r="AG45" s="2"/>
      <c r="AH45" s="2"/>
      <c r="AI45" s="2"/>
      <c r="AJ45" s="3"/>
      <c r="AK45" s="3"/>
    </row>
    <row r="46" spans="1:37" ht="15">
      <c r="AE46" s="21"/>
      <c r="AF46" s="2"/>
      <c r="AG46" s="2"/>
      <c r="AH46" s="2"/>
      <c r="AI46" s="2"/>
      <c r="AJ46" s="3"/>
      <c r="AK46" s="3"/>
    </row>
    <row r="47" spans="1:37" ht="15">
      <c r="N47" s="21"/>
      <c r="Y47" s="21"/>
      <c r="AE47" s="21"/>
      <c r="AF47" s="2"/>
      <c r="AG47" s="2"/>
      <c r="AH47" s="2"/>
      <c r="AI47" s="2"/>
      <c r="AJ47" s="3"/>
      <c r="AK47" s="3"/>
    </row>
    <row r="48" spans="1:37" ht="15">
      <c r="N48" s="21"/>
      <c r="Y48" s="21"/>
      <c r="AE48" s="21"/>
      <c r="AF48" s="2"/>
      <c r="AG48" s="2"/>
      <c r="AH48" s="2"/>
      <c r="AI48" s="2"/>
      <c r="AJ48" s="3"/>
      <c r="AK48" s="3"/>
    </row>
    <row r="49" spans="3:37" ht="15">
      <c r="N49" s="21"/>
      <c r="Y49" s="21"/>
      <c r="AE49" s="21"/>
      <c r="AF49" s="2"/>
      <c r="AG49" s="2"/>
      <c r="AH49" s="2"/>
      <c r="AI49" s="2"/>
      <c r="AJ49" s="3"/>
      <c r="AK49" s="3"/>
    </row>
    <row r="50" spans="3:37" ht="15">
      <c r="N50" s="21"/>
      <c r="Y50" s="21"/>
      <c r="AE50" s="21"/>
      <c r="AF50" s="2"/>
      <c r="AG50" s="2"/>
      <c r="AH50" s="2"/>
      <c r="AI50" s="2"/>
      <c r="AJ50" s="3"/>
      <c r="AK50" s="3"/>
    </row>
    <row r="51" spans="3:37" ht="15">
      <c r="N51" s="21"/>
      <c r="Y51" s="21"/>
      <c r="AE51" s="21"/>
      <c r="AF51" s="2"/>
      <c r="AG51" s="2"/>
      <c r="AH51" s="2"/>
      <c r="AI51" s="2"/>
      <c r="AJ51" s="3"/>
      <c r="AK51" s="3"/>
    </row>
    <row r="52" spans="3:37" ht="18.75">
      <c r="N52" s="21"/>
      <c r="Y52" s="21"/>
      <c r="AE52" s="21"/>
      <c r="AF52" s="1"/>
      <c r="AG52" s="1"/>
      <c r="AH52" s="1"/>
      <c r="AI52" s="1"/>
    </row>
    <row r="53" spans="3:37" ht="18.75">
      <c r="N53" s="21"/>
      <c r="Y53" s="21"/>
      <c r="AE53" s="21"/>
      <c r="AF53" s="1"/>
      <c r="AG53" s="1"/>
      <c r="AH53" s="1"/>
      <c r="AI53" s="1"/>
    </row>
    <row r="54" spans="3:37" ht="18.75" customHeight="1">
      <c r="N54" s="21"/>
      <c r="Y54" s="21"/>
      <c r="AE54" s="21"/>
      <c r="AF54" s="1"/>
      <c r="AG54" s="1"/>
      <c r="AH54" s="1"/>
      <c r="AI54" s="1"/>
    </row>
    <row r="55" spans="3:37" ht="18.75"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1"/>
      <c r="Z55" s="21"/>
      <c r="AA55" s="21"/>
      <c r="AB55" s="21"/>
      <c r="AC55" s="21"/>
      <c r="AD55" s="31"/>
      <c r="AE55" s="21"/>
      <c r="AF55" s="1"/>
      <c r="AG55" s="1"/>
      <c r="AH55" s="1"/>
      <c r="AI55" s="1"/>
    </row>
    <row r="56" spans="3:37" ht="18.7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24"/>
      <c r="AE56" s="1"/>
      <c r="AF56" s="1"/>
      <c r="AG56" s="1"/>
      <c r="AH56" s="1"/>
      <c r="AI56" s="1"/>
    </row>
    <row r="57" spans="3:37" ht="18.7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24"/>
      <c r="AE57" s="1"/>
      <c r="AF57" s="1"/>
      <c r="AG57" s="1"/>
      <c r="AH57" s="1"/>
      <c r="AI57" s="1"/>
    </row>
    <row r="58" spans="3:37" ht="18.75">
      <c r="N58" s="1"/>
      <c r="Y58" s="1"/>
      <c r="AE58" s="1"/>
      <c r="AF58" s="1"/>
      <c r="AG58" s="1"/>
      <c r="AH58" s="1"/>
      <c r="AI58" s="1"/>
    </row>
    <row r="59" spans="3:37" ht="18.75">
      <c r="N59" s="1"/>
      <c r="Y59" s="1"/>
      <c r="AE59" s="1"/>
      <c r="AF59" s="1"/>
      <c r="AG59" s="1"/>
      <c r="AH59" s="1"/>
      <c r="AI59" s="1"/>
    </row>
    <row r="60" spans="3:37" ht="18.75">
      <c r="N60" s="1"/>
      <c r="Y60" s="1"/>
      <c r="AE60" s="1"/>
      <c r="AF60" s="1"/>
      <c r="AG60" s="1"/>
      <c r="AH60" s="1"/>
      <c r="AI60" s="1"/>
    </row>
    <row r="61" spans="3:37" ht="18.75">
      <c r="N61" s="1"/>
      <c r="Y61" s="1"/>
      <c r="AE61" s="1"/>
      <c r="AF61" s="1"/>
      <c r="AG61" s="1"/>
      <c r="AH61" s="1"/>
      <c r="AI61" s="1"/>
    </row>
    <row r="62" spans="3:37" ht="18.75">
      <c r="N62" s="1"/>
      <c r="Y62" s="1"/>
      <c r="AE62" s="1"/>
      <c r="AF62" s="1"/>
      <c r="AG62" s="1"/>
      <c r="AH62" s="1"/>
      <c r="AI62" s="1"/>
    </row>
    <row r="63" spans="3:37" ht="18.75">
      <c r="N63" s="1"/>
      <c r="Y63" s="1"/>
      <c r="AE63" s="1"/>
      <c r="AF63" s="1"/>
      <c r="AG63" s="1"/>
      <c r="AH63" s="1"/>
      <c r="AI63" s="1"/>
    </row>
    <row r="64" spans="3:37" ht="18.75">
      <c r="N64" s="1"/>
      <c r="Y64" s="1"/>
      <c r="AE64" s="1"/>
      <c r="AF64" s="1"/>
      <c r="AG64" s="1"/>
      <c r="AH64" s="1"/>
      <c r="AI64" s="1"/>
    </row>
    <row r="65" spans="3:35" ht="18.75">
      <c r="N65" s="1"/>
      <c r="Y65" s="1"/>
      <c r="AE65" s="1"/>
      <c r="AF65" s="1"/>
      <c r="AG65" s="1"/>
      <c r="AH65" s="1"/>
      <c r="AI65" s="1"/>
    </row>
    <row r="66" spans="3:35" ht="18.75">
      <c r="N66" s="1"/>
      <c r="Y66" s="1"/>
      <c r="AE66" s="1"/>
      <c r="AF66" s="1"/>
      <c r="AG66" s="1"/>
      <c r="AH66" s="1"/>
      <c r="AI66" s="1"/>
    </row>
    <row r="67" spans="3:35" ht="18.75">
      <c r="N67" s="1"/>
      <c r="Y67" s="1"/>
      <c r="AE67" s="1"/>
      <c r="AF67" s="1"/>
      <c r="AG67" s="1"/>
      <c r="AH67" s="1"/>
      <c r="AI67" s="1"/>
    </row>
    <row r="68" spans="3:35" ht="18.75">
      <c r="N68" s="1"/>
      <c r="Y68" s="1"/>
      <c r="AE68" s="1"/>
      <c r="AF68" s="1"/>
      <c r="AG68" s="1"/>
      <c r="AH68" s="1"/>
      <c r="AI68" s="1"/>
    </row>
    <row r="69" spans="3:35" ht="18.75">
      <c r="N69" s="1"/>
      <c r="Y69" s="1"/>
      <c r="AE69" s="1"/>
      <c r="AF69" s="1"/>
      <c r="AG69" s="1"/>
      <c r="AH69" s="1"/>
      <c r="AI69" s="1"/>
    </row>
    <row r="70" spans="3:35" ht="18.75">
      <c r="N70" s="1"/>
      <c r="Y70" s="1"/>
      <c r="AE70" s="1"/>
      <c r="AF70" s="1"/>
      <c r="AG70" s="1"/>
      <c r="AH70" s="1"/>
      <c r="AI70" s="1"/>
    </row>
    <row r="71" spans="3:35" ht="18.75">
      <c r="N71" s="1"/>
      <c r="Y71" s="1"/>
      <c r="AE71" s="1"/>
      <c r="AF71" s="1"/>
      <c r="AG71" s="1"/>
      <c r="AH71" s="1"/>
      <c r="AI71" s="1"/>
    </row>
    <row r="72" spans="3:35" ht="18.7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24"/>
      <c r="AE72" s="1"/>
      <c r="AF72" s="1"/>
      <c r="AG72" s="1"/>
      <c r="AH72" s="1"/>
      <c r="AI72" s="1"/>
    </row>
    <row r="73" spans="3:35" ht="18.7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24"/>
      <c r="AE73" s="1"/>
      <c r="AF73" s="1"/>
      <c r="AG73" s="1"/>
      <c r="AH73" s="1"/>
      <c r="AI73" s="1"/>
    </row>
    <row r="74" spans="3:35" ht="18.7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24"/>
      <c r="AE74" s="1"/>
      <c r="AF74" s="1"/>
      <c r="AG74" s="1"/>
      <c r="AH74" s="1"/>
      <c r="AI74" s="1"/>
    </row>
    <row r="75" spans="3:35" ht="18.7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24"/>
      <c r="AE75" s="1"/>
      <c r="AF75" s="1"/>
      <c r="AG75" s="1"/>
      <c r="AH75" s="1"/>
      <c r="AI75" s="1"/>
    </row>
    <row r="76" spans="3:35" ht="18.7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24"/>
      <c r="AE76" s="1"/>
      <c r="AF76" s="1"/>
      <c r="AG76" s="1"/>
      <c r="AH76" s="1"/>
      <c r="AI76" s="1"/>
    </row>
    <row r="77" spans="3:35" ht="18.7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24"/>
      <c r="AE77" s="1"/>
      <c r="AF77" s="1"/>
      <c r="AG77" s="1"/>
      <c r="AH77" s="1"/>
      <c r="AI77" s="1"/>
    </row>
    <row r="78" spans="3:35" ht="18.7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24"/>
      <c r="AE78" s="1"/>
      <c r="AF78" s="1"/>
      <c r="AG78" s="1"/>
      <c r="AH78" s="1"/>
      <c r="AI78" s="1"/>
    </row>
    <row r="79" spans="3:35" ht="18.7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24"/>
      <c r="AE79" s="1"/>
      <c r="AF79" s="1"/>
      <c r="AG79" s="1"/>
      <c r="AH79" s="1"/>
      <c r="AI79" s="1"/>
    </row>
    <row r="80" spans="3:35" ht="18.7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24"/>
      <c r="AE80" s="1"/>
      <c r="AF80" s="1"/>
      <c r="AG80" s="1"/>
      <c r="AH80" s="1"/>
      <c r="AI80" s="1"/>
    </row>
    <row r="81" spans="3:35" ht="18.7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24"/>
      <c r="AE81" s="1"/>
      <c r="AF81" s="1"/>
      <c r="AG81" s="1"/>
      <c r="AH81" s="1"/>
      <c r="AI81" s="1"/>
    </row>
    <row r="82" spans="3:35" ht="18.7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24"/>
      <c r="AE82" s="1"/>
      <c r="AF82" s="1"/>
      <c r="AG82" s="1"/>
      <c r="AH82" s="1"/>
      <c r="AI82" s="1"/>
    </row>
    <row r="83" spans="3:35" ht="18.7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24"/>
      <c r="AE83" s="1"/>
      <c r="AF83" s="1"/>
      <c r="AG83" s="1"/>
      <c r="AH83" s="1"/>
      <c r="AI83" s="1"/>
    </row>
    <row r="84" spans="3:35" ht="18.7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24"/>
      <c r="AE84" s="1"/>
      <c r="AF84" s="1"/>
      <c r="AG84" s="1"/>
      <c r="AH84" s="1"/>
      <c r="AI84" s="1"/>
    </row>
    <row r="85" spans="3:35" ht="18.7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24"/>
      <c r="AE85" s="1"/>
      <c r="AF85" s="1"/>
      <c r="AG85" s="1"/>
      <c r="AH85" s="1"/>
      <c r="AI85" s="1"/>
    </row>
    <row r="86" spans="3:35" ht="18.7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24"/>
      <c r="AE86" s="1"/>
      <c r="AF86" s="1"/>
      <c r="AG86" s="1"/>
      <c r="AH86" s="1"/>
      <c r="AI86" s="1"/>
    </row>
    <row r="87" spans="3:35" ht="18.7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24"/>
      <c r="AE87" s="1"/>
      <c r="AF87" s="1"/>
      <c r="AG87" s="1"/>
      <c r="AH87" s="1"/>
      <c r="AI87" s="1"/>
    </row>
    <row r="88" spans="3:35" ht="18.7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24"/>
      <c r="AE88" s="1"/>
      <c r="AF88" s="1"/>
      <c r="AG88" s="1"/>
      <c r="AH88" s="1"/>
      <c r="AI88" s="1"/>
    </row>
    <row r="89" spans="3:35" ht="18.7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24"/>
      <c r="AE89" s="1"/>
      <c r="AF89" s="1"/>
      <c r="AG89" s="1"/>
      <c r="AH89" s="1"/>
      <c r="AI89" s="1"/>
    </row>
    <row r="90" spans="3:35" ht="18.7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24"/>
      <c r="AE90" s="1"/>
      <c r="AF90" s="1"/>
      <c r="AG90" s="1"/>
      <c r="AH90" s="1"/>
      <c r="AI90" s="1"/>
    </row>
    <row r="91" spans="3:35" ht="18.7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24"/>
      <c r="AE91" s="1"/>
      <c r="AF91" s="1"/>
      <c r="AG91" s="1"/>
      <c r="AH91" s="1"/>
      <c r="AI91" s="1"/>
    </row>
    <row r="92" spans="3:35" ht="18.7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24"/>
      <c r="AE92" s="1"/>
      <c r="AF92" s="1"/>
      <c r="AG92" s="1"/>
      <c r="AH92" s="1"/>
      <c r="AI92" s="1"/>
    </row>
    <row r="93" spans="3:35" ht="18.7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24"/>
      <c r="AE93" s="1"/>
      <c r="AF93" s="1"/>
      <c r="AG93" s="1"/>
      <c r="AH93" s="1"/>
      <c r="AI93" s="1"/>
    </row>
    <row r="94" spans="3:35" ht="18.7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24"/>
      <c r="AE94" s="1"/>
      <c r="AF94" s="1"/>
      <c r="AG94" s="1"/>
      <c r="AH94" s="1"/>
      <c r="AI94" s="1"/>
    </row>
    <row r="95" spans="3:35" ht="18.7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24"/>
      <c r="AE95" s="1"/>
      <c r="AF95" s="1"/>
      <c r="AG95" s="1"/>
      <c r="AH95" s="1"/>
      <c r="AI95" s="1"/>
    </row>
    <row r="96" spans="3:35" ht="18.7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24"/>
      <c r="AE96" s="1"/>
      <c r="AF96" s="1"/>
      <c r="AG96" s="1"/>
      <c r="AH96" s="1"/>
      <c r="AI96" s="1"/>
    </row>
    <row r="97" spans="3:35" ht="18.7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24"/>
      <c r="AE97" s="1"/>
      <c r="AF97" s="1"/>
      <c r="AG97" s="1"/>
      <c r="AH97" s="1"/>
      <c r="AI97" s="1"/>
    </row>
    <row r="98" spans="3:35" ht="18.7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24"/>
      <c r="AE98" s="1"/>
      <c r="AF98" s="1"/>
      <c r="AG98" s="1"/>
      <c r="AH98" s="1"/>
      <c r="AI98" s="1"/>
    </row>
    <row r="99" spans="3:35" ht="18.7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24"/>
      <c r="AE99" s="1"/>
      <c r="AF99" s="1"/>
      <c r="AG99" s="1"/>
      <c r="AH99" s="1"/>
      <c r="AI99" s="1"/>
    </row>
    <row r="100" spans="3:35" ht="18.7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24"/>
      <c r="AE100" s="1"/>
      <c r="AF100" s="1"/>
      <c r="AG100" s="1"/>
      <c r="AH100" s="1"/>
      <c r="AI100" s="1"/>
    </row>
    <row r="101" spans="3:35" ht="18.7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24"/>
      <c r="AE101" s="1"/>
      <c r="AF101" s="1"/>
      <c r="AG101" s="1"/>
      <c r="AH101" s="1"/>
      <c r="AI101" s="1"/>
    </row>
    <row r="102" spans="3:35" ht="18.7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24"/>
      <c r="AE102" s="1"/>
      <c r="AF102" s="1"/>
      <c r="AG102" s="1"/>
      <c r="AH102" s="1"/>
      <c r="AI102" s="1"/>
    </row>
    <row r="103" spans="3:35" ht="18.7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24"/>
      <c r="AE103" s="1"/>
      <c r="AF103" s="1"/>
      <c r="AG103" s="1"/>
      <c r="AH103" s="1"/>
      <c r="AI103" s="1"/>
    </row>
    <row r="104" spans="3:35" ht="18.7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24"/>
      <c r="AE104" s="1"/>
      <c r="AF104" s="1"/>
      <c r="AG104" s="1"/>
      <c r="AH104" s="1"/>
      <c r="AI104" s="1"/>
    </row>
    <row r="105" spans="3:35" ht="18.7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24"/>
      <c r="AE105" s="1"/>
      <c r="AF105" s="1"/>
      <c r="AG105" s="1"/>
      <c r="AH105" s="1"/>
      <c r="AI105" s="1"/>
    </row>
    <row r="106" spans="3:35" ht="18.7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24"/>
      <c r="AE106" s="1"/>
      <c r="AF106" s="1"/>
      <c r="AG106" s="1"/>
      <c r="AH106" s="1"/>
      <c r="AI106" s="1"/>
    </row>
    <row r="107" spans="3:35" ht="18.7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24"/>
      <c r="AE107" s="1"/>
      <c r="AF107" s="1"/>
      <c r="AG107" s="1"/>
      <c r="AH107" s="1"/>
      <c r="AI107" s="1"/>
    </row>
    <row r="108" spans="3:35" ht="18.7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24"/>
      <c r="AE108" s="1"/>
      <c r="AF108" s="1"/>
      <c r="AG108" s="1"/>
      <c r="AH108" s="1"/>
      <c r="AI108" s="1"/>
    </row>
    <row r="109" spans="3:35" ht="18.7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24"/>
      <c r="AE109" s="1"/>
      <c r="AF109" s="1"/>
      <c r="AG109" s="1"/>
      <c r="AH109" s="1"/>
      <c r="AI109" s="1"/>
    </row>
    <row r="110" spans="3:35" ht="18.7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24"/>
      <c r="AE110" s="1"/>
      <c r="AF110" s="1"/>
      <c r="AG110" s="1"/>
      <c r="AH110" s="1"/>
      <c r="AI110" s="1"/>
    </row>
    <row r="111" spans="3:35" ht="18.7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24"/>
      <c r="AE111" s="1"/>
      <c r="AF111" s="1"/>
      <c r="AG111" s="1"/>
      <c r="AH111" s="1"/>
      <c r="AI111" s="1"/>
    </row>
    <row r="112" spans="3:35" ht="18.7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24"/>
      <c r="AE112" s="1"/>
      <c r="AF112" s="1"/>
      <c r="AG112" s="1"/>
      <c r="AH112" s="1"/>
      <c r="AI112" s="1"/>
    </row>
    <row r="113" spans="3:35" ht="18.7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24"/>
      <c r="AE113" s="1"/>
      <c r="AF113" s="1"/>
      <c r="AG113" s="1"/>
      <c r="AH113" s="1"/>
      <c r="AI113" s="1"/>
    </row>
    <row r="114" spans="3:35" ht="18.7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24"/>
      <c r="AE114" s="1"/>
      <c r="AF114" s="1"/>
      <c r="AG114" s="1"/>
      <c r="AH114" s="1"/>
      <c r="AI114" s="1"/>
    </row>
    <row r="115" spans="3:35" ht="18.7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24"/>
      <c r="AE115" s="1"/>
      <c r="AF115" s="1"/>
      <c r="AG115" s="1"/>
      <c r="AH115" s="1"/>
      <c r="AI115" s="1"/>
    </row>
    <row r="116" spans="3:35" ht="18.7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24"/>
      <c r="AE116" s="1"/>
      <c r="AF116" s="1"/>
      <c r="AG116" s="1"/>
      <c r="AH116" s="1"/>
      <c r="AI116" s="1"/>
    </row>
    <row r="117" spans="3:35" ht="18.7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24"/>
      <c r="AE117" s="1"/>
      <c r="AF117" s="1"/>
      <c r="AG117" s="1"/>
      <c r="AH117" s="1"/>
      <c r="AI117" s="1"/>
    </row>
    <row r="118" spans="3:35" ht="18.7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24"/>
      <c r="AE118" s="1"/>
      <c r="AF118" s="1"/>
      <c r="AG118" s="1"/>
      <c r="AH118" s="1"/>
      <c r="AI118" s="1"/>
    </row>
    <row r="119" spans="3:35" ht="18.7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24"/>
      <c r="AE119" s="1"/>
      <c r="AF119" s="1"/>
      <c r="AG119" s="1"/>
      <c r="AH119" s="1"/>
      <c r="AI119" s="1"/>
    </row>
    <row r="120" spans="3:35" ht="18.7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24"/>
      <c r="AE120" s="1"/>
      <c r="AF120" s="1"/>
      <c r="AG120" s="1"/>
      <c r="AH120" s="1"/>
      <c r="AI120" s="1"/>
    </row>
    <row r="121" spans="3:35" ht="18.7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24"/>
      <c r="AE121" s="1"/>
      <c r="AF121" s="1"/>
      <c r="AG121" s="1"/>
      <c r="AH121" s="1"/>
      <c r="AI121" s="1"/>
    </row>
    <row r="122" spans="3:35" ht="18.7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24"/>
      <c r="AE122" s="1"/>
      <c r="AF122" s="1"/>
      <c r="AG122" s="1"/>
      <c r="AH122" s="1"/>
      <c r="AI122" s="1"/>
    </row>
    <row r="123" spans="3:35" ht="18.7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24"/>
      <c r="AE123" s="1"/>
      <c r="AF123" s="1"/>
      <c r="AG123" s="1"/>
      <c r="AH123" s="1"/>
      <c r="AI123" s="1"/>
    </row>
    <row r="124" spans="3:35" ht="18.7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24"/>
      <c r="AE124" s="1"/>
      <c r="AF124" s="1"/>
      <c r="AG124" s="1"/>
      <c r="AH124" s="1"/>
      <c r="AI124" s="1"/>
    </row>
    <row r="125" spans="3:35" ht="18.7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24"/>
      <c r="AE125" s="1"/>
      <c r="AF125" s="1"/>
      <c r="AG125" s="1"/>
      <c r="AH125" s="1"/>
      <c r="AI125" s="1"/>
    </row>
    <row r="126" spans="3:35" ht="18.7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24"/>
      <c r="AE126" s="1"/>
      <c r="AF126" s="1"/>
      <c r="AG126" s="1"/>
      <c r="AH126" s="1"/>
      <c r="AI126" s="1"/>
    </row>
    <row r="127" spans="3:35" ht="18.7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24"/>
      <c r="AE127" s="1"/>
      <c r="AF127" s="1"/>
      <c r="AG127" s="1"/>
      <c r="AH127" s="1"/>
      <c r="AI127" s="1"/>
    </row>
    <row r="128" spans="3:35" ht="18.7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24"/>
      <c r="AE128" s="1"/>
      <c r="AF128" s="1"/>
      <c r="AG128" s="1"/>
      <c r="AH128" s="1"/>
      <c r="AI128" s="1"/>
    </row>
    <row r="129" spans="3:35" ht="18.7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24"/>
      <c r="AE129" s="1"/>
      <c r="AF129" s="1"/>
      <c r="AG129" s="1"/>
      <c r="AH129" s="1"/>
      <c r="AI129" s="1"/>
    </row>
    <row r="130" spans="3:35" ht="18.7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24"/>
      <c r="AE130" s="1"/>
      <c r="AF130" s="1"/>
      <c r="AG130" s="1"/>
      <c r="AH130" s="1"/>
      <c r="AI130" s="1"/>
    </row>
    <row r="131" spans="3:35" ht="18.7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24"/>
      <c r="AE131" s="1"/>
      <c r="AF131" s="1"/>
      <c r="AG131" s="1"/>
      <c r="AH131" s="1"/>
      <c r="AI131" s="1"/>
    </row>
    <row r="132" spans="3:35" ht="18.7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24"/>
      <c r="AE132" s="1"/>
      <c r="AF132" s="1"/>
      <c r="AG132" s="1"/>
      <c r="AH132" s="1"/>
      <c r="AI132" s="1"/>
    </row>
    <row r="133" spans="3:35" ht="18.7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24"/>
      <c r="AE133" s="1"/>
      <c r="AF133" s="1"/>
      <c r="AG133" s="1"/>
      <c r="AH133" s="1"/>
      <c r="AI133" s="1"/>
    </row>
    <row r="134" spans="3:35" ht="18.7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24"/>
      <c r="AE134" s="1"/>
      <c r="AF134" s="1"/>
      <c r="AG134" s="1"/>
      <c r="AH134" s="1"/>
      <c r="AI134" s="1"/>
    </row>
    <row r="135" spans="3:35" ht="18.7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24"/>
      <c r="AE135" s="1"/>
      <c r="AF135" s="1"/>
      <c r="AG135" s="1"/>
      <c r="AH135" s="1"/>
      <c r="AI135" s="1"/>
    </row>
    <row r="136" spans="3:35" ht="18.7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24"/>
      <c r="AE136" s="1"/>
      <c r="AF136" s="1"/>
      <c r="AG136" s="1"/>
      <c r="AH136" s="1"/>
      <c r="AI136" s="1"/>
    </row>
    <row r="137" spans="3:35" ht="18.7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24"/>
      <c r="AE137" s="1"/>
      <c r="AF137" s="1"/>
      <c r="AG137" s="1"/>
      <c r="AH137" s="1"/>
      <c r="AI137" s="1"/>
    </row>
    <row r="138" spans="3:35" ht="18.7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24"/>
      <c r="AE138" s="1"/>
      <c r="AF138" s="1"/>
      <c r="AG138" s="1"/>
      <c r="AH138" s="1"/>
      <c r="AI138" s="1"/>
    </row>
    <row r="139" spans="3:35" ht="18.7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24"/>
      <c r="AE139" s="1"/>
      <c r="AF139" s="1"/>
      <c r="AG139" s="1"/>
      <c r="AH139" s="1"/>
      <c r="AI139" s="1"/>
    </row>
    <row r="140" spans="3:35" ht="18.7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24"/>
      <c r="AE140" s="1"/>
      <c r="AF140" s="1"/>
      <c r="AG140" s="1"/>
      <c r="AH140" s="1"/>
      <c r="AI140" s="1"/>
    </row>
    <row r="141" spans="3:35" ht="18.7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24"/>
      <c r="AE141" s="1"/>
      <c r="AF141" s="1"/>
      <c r="AG141" s="1"/>
      <c r="AH141" s="1"/>
      <c r="AI141" s="1"/>
    </row>
    <row r="142" spans="3:35" ht="18.7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24"/>
      <c r="AE142" s="1"/>
      <c r="AF142" s="1"/>
      <c r="AG142" s="1"/>
      <c r="AH142" s="1"/>
      <c r="AI142" s="1"/>
    </row>
    <row r="143" spans="3:35" ht="18.7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24"/>
      <c r="AE143" s="1"/>
      <c r="AF143" s="1"/>
      <c r="AG143" s="1"/>
      <c r="AH143" s="1"/>
      <c r="AI143" s="1"/>
    </row>
    <row r="144" spans="3:35" ht="18.7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24"/>
      <c r="AE144" s="1"/>
      <c r="AF144" s="1"/>
      <c r="AG144" s="1"/>
      <c r="AH144" s="1"/>
      <c r="AI144" s="1"/>
    </row>
    <row r="145" spans="3:35" ht="18.7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24"/>
      <c r="AE145" s="1"/>
      <c r="AF145" s="1"/>
      <c r="AG145" s="1"/>
      <c r="AH145" s="1"/>
      <c r="AI145" s="1"/>
    </row>
    <row r="146" spans="3:35" ht="18.7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24"/>
      <c r="AE146" s="1"/>
      <c r="AF146" s="1"/>
      <c r="AG146" s="1"/>
      <c r="AH146" s="1"/>
      <c r="AI146" s="1"/>
    </row>
    <row r="147" spans="3:35" ht="18.7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24"/>
      <c r="AE147" s="1"/>
      <c r="AF147" s="1"/>
      <c r="AG147" s="1"/>
      <c r="AH147" s="1"/>
      <c r="AI147" s="1"/>
    </row>
    <row r="148" spans="3:35" ht="18.7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24"/>
      <c r="AE148" s="1"/>
      <c r="AF148" s="1"/>
      <c r="AG148" s="1"/>
      <c r="AH148" s="1"/>
      <c r="AI148" s="1"/>
    </row>
    <row r="149" spans="3:35" ht="18.7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24"/>
      <c r="AE149" s="1"/>
      <c r="AF149" s="1"/>
      <c r="AG149" s="1"/>
      <c r="AH149" s="1"/>
      <c r="AI149" s="1"/>
    </row>
    <row r="150" spans="3:35" ht="18.7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24"/>
      <c r="AE150" s="1"/>
      <c r="AF150" s="1"/>
      <c r="AG150" s="1"/>
      <c r="AH150" s="1"/>
      <c r="AI150" s="1"/>
    </row>
    <row r="151" spans="3:35" ht="18.7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24"/>
      <c r="AE151" s="1"/>
      <c r="AF151" s="1"/>
      <c r="AG151" s="1"/>
      <c r="AH151" s="1"/>
      <c r="AI151" s="1"/>
    </row>
    <row r="152" spans="3:35" ht="18.7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24"/>
      <c r="AE152" s="1"/>
      <c r="AF152" s="1"/>
      <c r="AG152" s="1"/>
      <c r="AH152" s="1"/>
      <c r="AI152" s="1"/>
    </row>
    <row r="153" spans="3:35" ht="18.7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24"/>
      <c r="AE153" s="1"/>
      <c r="AF153" s="1"/>
      <c r="AG153" s="1"/>
      <c r="AH153" s="1"/>
      <c r="AI153" s="1"/>
    </row>
    <row r="154" spans="3:35" ht="18.75">
      <c r="N154" s="1"/>
      <c r="Y154" s="1"/>
    </row>
    <row r="155" spans="3:35" ht="18.75">
      <c r="N155" s="1"/>
      <c r="Y155" s="1"/>
    </row>
  </sheetData>
  <mergeCells count="37">
    <mergeCell ref="A31:A33"/>
    <mergeCell ref="B31:B33"/>
    <mergeCell ref="A13:A21"/>
    <mergeCell ref="B13:B21"/>
    <mergeCell ref="A22:A24"/>
    <mergeCell ref="B22:B24"/>
    <mergeCell ref="A25:A30"/>
    <mergeCell ref="B25:B28"/>
    <mergeCell ref="B29:B30"/>
    <mergeCell ref="C10:C12"/>
    <mergeCell ref="D10:D12"/>
    <mergeCell ref="E10:E12"/>
    <mergeCell ref="F10:AA10"/>
    <mergeCell ref="AB10:AB12"/>
    <mergeCell ref="AD10:AD12"/>
    <mergeCell ref="F11:O11"/>
    <mergeCell ref="Q11:AA11"/>
    <mergeCell ref="Q1:T1"/>
    <mergeCell ref="Q2:T2"/>
    <mergeCell ref="Q3:T3"/>
    <mergeCell ref="Q4:T4"/>
    <mergeCell ref="Q5:T5"/>
    <mergeCell ref="Q6:T6"/>
    <mergeCell ref="Q7:T7"/>
    <mergeCell ref="Q8:T8"/>
    <mergeCell ref="AC10:AC12"/>
    <mergeCell ref="Y34:Y36"/>
    <mergeCell ref="AB34:AB36"/>
    <mergeCell ref="AD34:AD36"/>
    <mergeCell ref="P34:P36"/>
    <mergeCell ref="C34:C36"/>
    <mergeCell ref="M34:M36"/>
    <mergeCell ref="O34:O36"/>
    <mergeCell ref="X34:X36"/>
    <mergeCell ref="Z34:Z36"/>
    <mergeCell ref="AC34:AC36"/>
    <mergeCell ref="AA34:AA36"/>
  </mergeCells>
  <pageMargins left="0.25" right="0.25" top="0.75" bottom="0.75" header="0.3" footer="0.3"/>
  <pageSetup paperSize="9" scale="6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W19"/>
  <sheetViews>
    <sheetView zoomScale="90" zoomScaleNormal="90" workbookViewId="0">
      <selection activeCell="F6" sqref="F6"/>
    </sheetView>
  </sheetViews>
  <sheetFormatPr defaultRowHeight="12.75"/>
  <cols>
    <col min="1" max="1" width="3.7109375" bestFit="1" customWidth="1"/>
    <col min="2" max="2" width="29.85546875" customWidth="1"/>
    <col min="3" max="3" width="31.140625" customWidth="1"/>
    <col min="4" max="11" width="4.7109375" customWidth="1"/>
    <col min="12" max="12" width="6.7109375" customWidth="1"/>
    <col min="13" max="20" width="4.7109375" customWidth="1"/>
    <col min="21" max="21" width="6.7109375" customWidth="1"/>
  </cols>
  <sheetData>
    <row r="1" spans="1:23" ht="28.5">
      <c r="B1" s="227" t="s">
        <v>5</v>
      </c>
      <c r="C1" s="238" t="s">
        <v>79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3" ht="15" customHeight="1">
      <c r="B2" s="228" t="s">
        <v>7</v>
      </c>
      <c r="C2" s="225" t="s">
        <v>81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3" ht="15" customHeight="1">
      <c r="B3" s="228" t="s">
        <v>8</v>
      </c>
      <c r="C3" s="180"/>
      <c r="D3" s="21"/>
      <c r="E3" s="21"/>
      <c r="F3" s="21"/>
      <c r="G3" s="21"/>
      <c r="H3" s="21"/>
      <c r="I3" s="21"/>
      <c r="J3" s="21"/>
      <c r="K3" s="21"/>
      <c r="L3" s="40" t="s">
        <v>17</v>
      </c>
      <c r="M3" s="745" t="s">
        <v>18</v>
      </c>
      <c r="N3" s="745"/>
      <c r="O3" s="745"/>
      <c r="P3" s="21"/>
      <c r="Q3" s="21"/>
      <c r="R3" s="21"/>
      <c r="S3" s="21"/>
      <c r="T3" s="21"/>
      <c r="U3" s="21"/>
    </row>
    <row r="4" spans="1:23" ht="15" customHeight="1">
      <c r="B4" s="228" t="s">
        <v>9</v>
      </c>
      <c r="C4" s="226" t="s">
        <v>10</v>
      </c>
      <c r="D4" s="21"/>
      <c r="E4" s="21"/>
      <c r="F4" s="21"/>
      <c r="G4" s="21"/>
      <c r="H4" s="21"/>
      <c r="I4" s="21"/>
      <c r="J4" s="21"/>
      <c r="K4" s="21"/>
      <c r="L4" s="40" t="s">
        <v>3</v>
      </c>
      <c r="M4" s="745" t="s">
        <v>19</v>
      </c>
      <c r="N4" s="745"/>
      <c r="O4" s="745"/>
      <c r="P4" s="21"/>
      <c r="Q4" s="21"/>
      <c r="R4" s="21"/>
      <c r="S4" s="21"/>
      <c r="T4" s="21"/>
      <c r="U4" s="21"/>
    </row>
    <row r="5" spans="1:23" ht="15" customHeight="1">
      <c r="B5" s="228" t="s">
        <v>11</v>
      </c>
      <c r="C5" s="226" t="s">
        <v>67</v>
      </c>
      <c r="D5" s="21"/>
      <c r="E5" s="21"/>
      <c r="F5" s="21"/>
      <c r="G5" s="21"/>
      <c r="H5" s="21"/>
      <c r="I5" s="21"/>
      <c r="J5" s="21"/>
      <c r="K5" s="21"/>
      <c r="L5" s="40" t="s">
        <v>20</v>
      </c>
      <c r="M5" s="745" t="s">
        <v>21</v>
      </c>
      <c r="N5" s="745"/>
      <c r="O5" s="745"/>
      <c r="P5" s="21"/>
      <c r="Q5" s="21"/>
      <c r="R5" s="21"/>
      <c r="S5" s="21"/>
      <c r="T5" s="21"/>
      <c r="U5" s="21"/>
    </row>
    <row r="6" spans="1:23" ht="15" customHeight="1">
      <c r="B6" s="228" t="s">
        <v>12</v>
      </c>
      <c r="C6" s="226" t="s">
        <v>13</v>
      </c>
      <c r="D6" s="21"/>
      <c r="E6" s="21"/>
      <c r="F6" s="45" t="s">
        <v>302</v>
      </c>
      <c r="G6" s="21"/>
      <c r="H6" s="21"/>
      <c r="I6" s="21"/>
      <c r="J6" s="21"/>
      <c r="K6" s="21"/>
      <c r="L6" s="40" t="s">
        <v>22</v>
      </c>
      <c r="M6" s="745" t="s">
        <v>23</v>
      </c>
      <c r="N6" s="745"/>
      <c r="O6" s="745"/>
      <c r="P6" s="21"/>
      <c r="Q6" s="21"/>
      <c r="R6" s="21"/>
      <c r="S6" s="21"/>
      <c r="T6" s="21"/>
      <c r="U6" s="21"/>
    </row>
    <row r="7" spans="1:23" ht="15" customHeight="1">
      <c r="B7" s="228" t="s">
        <v>14</v>
      </c>
      <c r="C7" s="225" t="s">
        <v>157</v>
      </c>
      <c r="D7" s="21"/>
      <c r="E7" s="21"/>
      <c r="F7" s="45" t="s">
        <v>99</v>
      </c>
      <c r="G7" s="21"/>
      <c r="H7" s="21"/>
      <c r="I7" s="21"/>
      <c r="J7" s="21"/>
      <c r="K7" s="21"/>
      <c r="L7" s="40" t="s">
        <v>4</v>
      </c>
      <c r="M7" s="745" t="s">
        <v>2</v>
      </c>
      <c r="N7" s="745"/>
      <c r="O7" s="745"/>
      <c r="P7" s="21"/>
      <c r="Q7" s="21"/>
      <c r="R7" s="21"/>
      <c r="S7" s="21"/>
      <c r="T7" s="21"/>
      <c r="U7" s="21"/>
    </row>
    <row r="8" spans="1:23" ht="15" customHeight="1" thickBot="1">
      <c r="B8" s="229" t="s">
        <v>15</v>
      </c>
      <c r="C8" s="78" t="s">
        <v>193</v>
      </c>
      <c r="D8" s="21"/>
      <c r="E8" s="21"/>
      <c r="F8" s="21"/>
      <c r="G8" s="21"/>
      <c r="H8" s="21"/>
      <c r="I8" s="21"/>
      <c r="J8" s="21"/>
      <c r="K8" s="21"/>
      <c r="L8" s="40" t="s">
        <v>28</v>
      </c>
      <c r="M8" s="745" t="s">
        <v>29</v>
      </c>
      <c r="N8" s="745"/>
      <c r="O8" s="745"/>
      <c r="P8" s="21"/>
      <c r="Q8" s="21"/>
      <c r="R8" s="21"/>
      <c r="S8" s="21"/>
      <c r="T8" s="21"/>
      <c r="U8" s="21"/>
    </row>
    <row r="9" spans="1:23" ht="15" customHeight="1" thickBot="1">
      <c r="B9" s="103"/>
      <c r="C9" s="104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3" ht="15" customHeight="1" thickBot="1">
      <c r="A10" s="754" t="s">
        <v>30</v>
      </c>
      <c r="B10" s="755" t="s">
        <v>52</v>
      </c>
      <c r="C10" s="756" t="s">
        <v>32</v>
      </c>
      <c r="D10" s="751" t="s">
        <v>33</v>
      </c>
      <c r="E10" s="752"/>
      <c r="F10" s="752"/>
      <c r="G10" s="752"/>
      <c r="H10" s="752"/>
      <c r="I10" s="752"/>
      <c r="J10" s="752"/>
      <c r="K10" s="752"/>
      <c r="L10" s="752"/>
      <c r="M10" s="752"/>
      <c r="N10" s="752"/>
      <c r="O10" s="752"/>
      <c r="P10" s="752"/>
      <c r="Q10" s="752"/>
      <c r="R10" s="752"/>
      <c r="S10" s="752"/>
      <c r="T10" s="752"/>
      <c r="U10" s="752"/>
    </row>
    <row r="11" spans="1:23" ht="15" customHeight="1" thickBot="1">
      <c r="A11" s="754"/>
      <c r="B11" s="755"/>
      <c r="C11" s="757"/>
      <c r="D11" s="740" t="s">
        <v>273</v>
      </c>
      <c r="E11" s="741"/>
      <c r="F11" s="741"/>
      <c r="G11" s="741"/>
      <c r="H11" s="741"/>
      <c r="I11" s="741"/>
      <c r="J11" s="741"/>
      <c r="K11" s="741"/>
      <c r="L11" s="742"/>
      <c r="M11" s="744" t="s">
        <v>274</v>
      </c>
      <c r="N11" s="744"/>
      <c r="O11" s="744"/>
      <c r="P11" s="744"/>
      <c r="Q11" s="744"/>
      <c r="R11" s="744"/>
      <c r="S11" s="744"/>
      <c r="T11" s="744"/>
      <c r="U11" s="744"/>
    </row>
    <row r="12" spans="1:23" ht="101.25" thickBot="1">
      <c r="A12" s="771"/>
      <c r="B12" s="755"/>
      <c r="C12" s="757"/>
      <c r="D12" s="128" t="s">
        <v>17</v>
      </c>
      <c r="E12" s="110" t="s">
        <v>3</v>
      </c>
      <c r="F12" s="175" t="s">
        <v>20</v>
      </c>
      <c r="G12" s="108" t="s">
        <v>22</v>
      </c>
      <c r="H12" s="108" t="s">
        <v>55</v>
      </c>
      <c r="I12" s="129" t="s">
        <v>56</v>
      </c>
      <c r="J12" s="18" t="s">
        <v>36</v>
      </c>
      <c r="K12" s="17" t="s">
        <v>0</v>
      </c>
      <c r="L12" s="20" t="s">
        <v>37</v>
      </c>
      <c r="M12" s="128" t="s">
        <v>17</v>
      </c>
      <c r="N12" s="175" t="s">
        <v>3</v>
      </c>
      <c r="O12" s="108" t="s">
        <v>20</v>
      </c>
      <c r="P12" s="108" t="s">
        <v>22</v>
      </c>
      <c r="Q12" s="110" t="s">
        <v>55</v>
      </c>
      <c r="R12" s="176" t="s">
        <v>56</v>
      </c>
      <c r="S12" s="18" t="s">
        <v>36</v>
      </c>
      <c r="T12" s="19" t="s">
        <v>0</v>
      </c>
      <c r="U12" s="16" t="s">
        <v>37</v>
      </c>
    </row>
    <row r="13" spans="1:23" ht="25.5">
      <c r="A13" s="161" t="s">
        <v>48</v>
      </c>
      <c r="B13" s="222" t="s">
        <v>194</v>
      </c>
      <c r="C13" s="220" t="s">
        <v>195</v>
      </c>
      <c r="D13" s="162"/>
      <c r="E13" s="111"/>
      <c r="F13" s="32"/>
      <c r="G13" s="32"/>
      <c r="H13" s="32"/>
      <c r="I13" s="33"/>
      <c r="J13" s="163"/>
      <c r="K13" s="164"/>
      <c r="L13" s="163"/>
      <c r="M13" s="173"/>
      <c r="N13" s="213">
        <v>15</v>
      </c>
      <c r="O13" s="32"/>
      <c r="P13" s="32"/>
      <c r="Q13" s="32"/>
      <c r="R13" s="33"/>
      <c r="S13" s="801">
        <v>15</v>
      </c>
      <c r="T13" s="803">
        <v>1</v>
      </c>
      <c r="U13" s="801" t="s">
        <v>54</v>
      </c>
    </row>
    <row r="14" spans="1:23" ht="15" customHeight="1">
      <c r="A14" s="44" t="s">
        <v>49</v>
      </c>
      <c r="B14" s="218" t="s">
        <v>196</v>
      </c>
      <c r="C14" s="215" t="s">
        <v>197</v>
      </c>
      <c r="D14" s="159"/>
      <c r="E14" s="64"/>
      <c r="F14" s="34"/>
      <c r="G14" s="34"/>
      <c r="H14" s="34"/>
      <c r="I14" s="35"/>
      <c r="J14" s="165"/>
      <c r="K14" s="166"/>
      <c r="L14" s="165"/>
      <c r="M14" s="174">
        <v>15</v>
      </c>
      <c r="N14" s="34"/>
      <c r="O14" s="34"/>
      <c r="P14" s="34"/>
      <c r="Q14" s="34"/>
      <c r="R14" s="35"/>
      <c r="S14" s="802"/>
      <c r="T14" s="804"/>
      <c r="U14" s="802"/>
    </row>
    <row r="15" spans="1:23" ht="15" customHeight="1" thickBot="1">
      <c r="A15" s="51">
        <v>3</v>
      </c>
      <c r="B15" s="223" t="s">
        <v>198</v>
      </c>
      <c r="C15" s="217" t="s">
        <v>199</v>
      </c>
      <c r="D15" s="167"/>
      <c r="E15" s="168"/>
      <c r="F15" s="168"/>
      <c r="G15" s="168"/>
      <c r="H15" s="168"/>
      <c r="I15" s="169"/>
      <c r="J15" s="160"/>
      <c r="K15" s="170"/>
      <c r="L15" s="160"/>
      <c r="M15" s="172"/>
      <c r="N15" s="168">
        <v>15</v>
      </c>
      <c r="O15" s="168"/>
      <c r="P15" s="168"/>
      <c r="Q15" s="168"/>
      <c r="R15" s="171"/>
      <c r="S15" s="802"/>
      <c r="T15" s="804"/>
      <c r="U15" s="802"/>
    </row>
    <row r="16" spans="1:23" ht="15" customHeight="1" thickBot="1">
      <c r="A16" s="11"/>
      <c r="B16" s="224" t="s">
        <v>53</v>
      </c>
      <c r="C16" s="221"/>
      <c r="D16" s="124"/>
      <c r="E16" s="59"/>
      <c r="F16" s="126"/>
      <c r="G16" s="125"/>
      <c r="H16" s="59"/>
      <c r="I16" s="41"/>
      <c r="J16" s="57"/>
      <c r="K16" s="56"/>
      <c r="L16" s="58"/>
      <c r="M16" s="58"/>
      <c r="N16" s="125"/>
      <c r="O16" s="125"/>
      <c r="P16" s="59"/>
      <c r="Q16" s="125"/>
      <c r="R16" s="56"/>
      <c r="S16" s="57">
        <v>15</v>
      </c>
      <c r="T16" s="57">
        <v>1</v>
      </c>
      <c r="U16" s="57"/>
      <c r="V16" s="13"/>
      <c r="W16" s="14"/>
    </row>
    <row r="19" spans="2:2">
      <c r="B19" s="21" t="s">
        <v>62</v>
      </c>
    </row>
  </sheetData>
  <mergeCells count="15">
    <mergeCell ref="S13:S15"/>
    <mergeCell ref="T13:T15"/>
    <mergeCell ref="U13:U15"/>
    <mergeCell ref="M3:O3"/>
    <mergeCell ref="M4:O4"/>
    <mergeCell ref="M5:O5"/>
    <mergeCell ref="M6:O6"/>
    <mergeCell ref="M7:O7"/>
    <mergeCell ref="M8:O8"/>
    <mergeCell ref="A10:A12"/>
    <mergeCell ref="B10:B12"/>
    <mergeCell ref="C10:C12"/>
    <mergeCell ref="D10:U10"/>
    <mergeCell ref="D11:L11"/>
    <mergeCell ref="M11:U11"/>
  </mergeCells>
  <pageMargins left="0.43307086614173229" right="0.23622047244094491" top="0.74803149606299213" bottom="0.74803149606299213" header="0.31496062992125984" footer="0.31496062992125984"/>
  <pageSetup paperSize="9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1:AK158"/>
  <sheetViews>
    <sheetView topLeftCell="A8" zoomScale="85" zoomScaleNormal="85" zoomScaleSheetLayoutView="80" workbookViewId="0">
      <selection activeCell="X15" sqref="X15"/>
    </sheetView>
  </sheetViews>
  <sheetFormatPr defaultRowHeight="12.75"/>
  <cols>
    <col min="1" max="1" width="12.7109375" style="21" customWidth="1"/>
    <col min="2" max="2" width="14.7109375" style="21" customWidth="1"/>
    <col min="3" max="3" width="4.28515625" style="21" bestFit="1" customWidth="1"/>
    <col min="4" max="4" width="36.85546875" style="21" customWidth="1"/>
    <col min="5" max="5" width="37.85546875" style="21" customWidth="1"/>
    <col min="6" max="15" width="4.7109375" style="21" customWidth="1"/>
    <col min="16" max="16" width="6.7109375" style="21" customWidth="1"/>
    <col min="17" max="26" width="4.7109375" style="21" customWidth="1"/>
    <col min="27" max="29" width="6.7109375" style="21" customWidth="1"/>
    <col min="30" max="30" width="6.7109375" style="31" customWidth="1"/>
    <col min="31" max="16384" width="9.140625" style="21"/>
  </cols>
  <sheetData>
    <row r="1" spans="1:37" ht="28.5">
      <c r="C1" s="452"/>
      <c r="D1" s="245" t="s">
        <v>5</v>
      </c>
      <c r="E1" s="238" t="s">
        <v>79</v>
      </c>
      <c r="P1" s="40" t="s">
        <v>17</v>
      </c>
      <c r="Q1" s="745" t="s">
        <v>18</v>
      </c>
      <c r="R1" s="745"/>
      <c r="S1" s="745"/>
      <c r="T1" s="745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</row>
    <row r="2" spans="1:37" ht="18">
      <c r="C2" s="184"/>
      <c r="D2" s="457" t="s">
        <v>7</v>
      </c>
      <c r="E2" s="243" t="s">
        <v>81</v>
      </c>
      <c r="J2" s="184"/>
      <c r="K2" s="184"/>
      <c r="P2" s="40" t="s">
        <v>3</v>
      </c>
      <c r="Q2" s="745" t="s">
        <v>19</v>
      </c>
      <c r="R2" s="745"/>
      <c r="S2" s="745"/>
      <c r="T2" s="745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</row>
    <row r="3" spans="1:37" ht="18">
      <c r="C3" s="184"/>
      <c r="D3" s="457" t="s">
        <v>8</v>
      </c>
      <c r="E3" s="356"/>
      <c r="J3" s="184"/>
      <c r="K3" s="184"/>
      <c r="P3" s="40" t="s">
        <v>20</v>
      </c>
      <c r="Q3" s="745" t="s">
        <v>21</v>
      </c>
      <c r="R3" s="745"/>
      <c r="S3" s="745"/>
      <c r="T3" s="745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</row>
    <row r="4" spans="1:37" ht="18">
      <c r="C4" s="184"/>
      <c r="D4" s="457" t="s">
        <v>9</v>
      </c>
      <c r="E4" s="460" t="s">
        <v>10</v>
      </c>
      <c r="J4" s="184"/>
      <c r="K4" s="184"/>
      <c r="P4" s="40" t="s">
        <v>22</v>
      </c>
      <c r="Q4" s="745" t="s">
        <v>23</v>
      </c>
      <c r="R4" s="745"/>
      <c r="S4" s="745"/>
      <c r="T4" s="745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</row>
    <row r="5" spans="1:37" ht="18">
      <c r="C5" s="184"/>
      <c r="D5" s="457" t="s">
        <v>11</v>
      </c>
      <c r="E5" s="460" t="s">
        <v>67</v>
      </c>
      <c r="J5" s="184"/>
      <c r="P5" s="40" t="s">
        <v>24</v>
      </c>
      <c r="Q5" s="745" t="s">
        <v>25</v>
      </c>
      <c r="R5" s="745"/>
      <c r="S5" s="745"/>
      <c r="T5" s="745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</row>
    <row r="6" spans="1:37" ht="18">
      <c r="C6" s="184"/>
      <c r="D6" s="457" t="s">
        <v>12</v>
      </c>
      <c r="E6" s="460" t="s">
        <v>13</v>
      </c>
      <c r="J6" s="184"/>
      <c r="K6" s="184"/>
      <c r="P6" s="40" t="s">
        <v>26</v>
      </c>
      <c r="Q6" s="745" t="s">
        <v>27</v>
      </c>
      <c r="R6" s="745"/>
      <c r="S6" s="745"/>
      <c r="T6" s="745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</row>
    <row r="7" spans="1:37" ht="18">
      <c r="C7" s="184"/>
      <c r="D7" s="457" t="s">
        <v>14</v>
      </c>
      <c r="E7" s="243" t="s">
        <v>200</v>
      </c>
      <c r="G7" s="45" t="s">
        <v>302</v>
      </c>
      <c r="H7" s="77"/>
      <c r="J7" s="184"/>
      <c r="K7" s="184"/>
      <c r="P7" s="40" t="s">
        <v>4</v>
      </c>
      <c r="Q7" s="745" t="s">
        <v>2</v>
      </c>
      <c r="R7" s="745"/>
      <c r="S7" s="745"/>
      <c r="T7" s="745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</row>
    <row r="8" spans="1:37" ht="18.75" thickBot="1">
      <c r="C8" s="184"/>
      <c r="D8" s="458" t="s">
        <v>15</v>
      </c>
      <c r="E8" s="244" t="s">
        <v>245</v>
      </c>
      <c r="G8" s="45" t="s">
        <v>99</v>
      </c>
      <c r="H8" s="77"/>
      <c r="J8" s="184"/>
      <c r="K8" s="185"/>
      <c r="P8" s="40" t="s">
        <v>28</v>
      </c>
      <c r="Q8" s="745" t="s">
        <v>29</v>
      </c>
      <c r="R8" s="745"/>
      <c r="S8" s="745"/>
      <c r="T8" s="745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</row>
    <row r="9" spans="1:37" ht="18.75" thickBot="1"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1"/>
      <c r="AE9" s="251"/>
      <c r="AF9" s="251"/>
      <c r="AG9" s="187"/>
      <c r="AH9" s="187"/>
      <c r="AI9" s="187"/>
    </row>
    <row r="10" spans="1:37" ht="15.75" customHeight="1" thickBot="1">
      <c r="A10" s="185"/>
      <c r="B10" s="185"/>
      <c r="C10" s="828" t="s">
        <v>30</v>
      </c>
      <c r="D10" s="829" t="s">
        <v>31</v>
      </c>
      <c r="E10" s="830" t="s">
        <v>32</v>
      </c>
      <c r="F10" s="833" t="s">
        <v>33</v>
      </c>
      <c r="G10" s="834"/>
      <c r="H10" s="834"/>
      <c r="I10" s="834"/>
      <c r="J10" s="834"/>
      <c r="K10" s="834"/>
      <c r="L10" s="834"/>
      <c r="M10" s="834"/>
      <c r="N10" s="834"/>
      <c r="O10" s="834"/>
      <c r="P10" s="834"/>
      <c r="Q10" s="834"/>
      <c r="R10" s="834"/>
      <c r="S10" s="834"/>
      <c r="T10" s="834"/>
      <c r="U10" s="834"/>
      <c r="V10" s="834"/>
      <c r="W10" s="834"/>
      <c r="X10" s="834"/>
      <c r="Y10" s="834"/>
      <c r="Z10" s="834"/>
      <c r="AA10" s="834"/>
      <c r="AB10" s="835" t="s">
        <v>34</v>
      </c>
      <c r="AC10" s="735" t="s">
        <v>292</v>
      </c>
      <c r="AD10" s="821" t="s">
        <v>35</v>
      </c>
      <c r="AE10" s="252"/>
      <c r="AF10" s="252"/>
      <c r="AG10" s="185"/>
      <c r="AH10" s="185"/>
      <c r="AI10" s="185"/>
      <c r="AJ10" s="185"/>
      <c r="AK10" s="185"/>
    </row>
    <row r="11" spans="1:37" ht="15.75" thickBot="1">
      <c r="A11" s="185"/>
      <c r="B11" s="185"/>
      <c r="C11" s="828"/>
      <c r="D11" s="829"/>
      <c r="E11" s="831"/>
      <c r="F11" s="824" t="s">
        <v>271</v>
      </c>
      <c r="G11" s="825"/>
      <c r="H11" s="825"/>
      <c r="I11" s="825"/>
      <c r="J11" s="825"/>
      <c r="K11" s="825"/>
      <c r="L11" s="825"/>
      <c r="M11" s="825"/>
      <c r="N11" s="826"/>
      <c r="O11" s="826"/>
      <c r="P11" s="253"/>
      <c r="Q11" s="827" t="s">
        <v>272</v>
      </c>
      <c r="R11" s="825"/>
      <c r="S11" s="825"/>
      <c r="T11" s="825"/>
      <c r="U11" s="825"/>
      <c r="V11" s="825"/>
      <c r="W11" s="825"/>
      <c r="X11" s="825"/>
      <c r="Y11" s="825"/>
      <c r="Z11" s="825"/>
      <c r="AA11" s="825"/>
      <c r="AB11" s="836"/>
      <c r="AC11" s="736"/>
      <c r="AD11" s="822"/>
      <c r="AE11" s="252"/>
      <c r="AF11" s="252"/>
      <c r="AG11" s="185"/>
      <c r="AH11" s="185"/>
      <c r="AI11" s="185"/>
      <c r="AJ11" s="185"/>
      <c r="AK11" s="185"/>
    </row>
    <row r="12" spans="1:37" ht="116.25" customHeight="1" thickBot="1">
      <c r="A12" s="466" t="s">
        <v>70</v>
      </c>
      <c r="B12" s="467" t="s">
        <v>71</v>
      </c>
      <c r="C12" s="828"/>
      <c r="D12" s="829"/>
      <c r="E12" s="832"/>
      <c r="F12" s="256" t="s">
        <v>17</v>
      </c>
      <c r="G12" s="257" t="s">
        <v>3</v>
      </c>
      <c r="H12" s="258" t="s">
        <v>20</v>
      </c>
      <c r="I12" s="259" t="s">
        <v>22</v>
      </c>
      <c r="J12" s="259" t="s">
        <v>24</v>
      </c>
      <c r="K12" s="259" t="s">
        <v>26</v>
      </c>
      <c r="L12" s="257" t="s">
        <v>2</v>
      </c>
      <c r="M12" s="260" t="s">
        <v>36</v>
      </c>
      <c r="N12" s="676" t="s">
        <v>296</v>
      </c>
      <c r="O12" s="261" t="s">
        <v>0</v>
      </c>
      <c r="P12" s="262" t="s">
        <v>37</v>
      </c>
      <c r="Q12" s="263" t="s">
        <v>17</v>
      </c>
      <c r="R12" s="258" t="s">
        <v>3</v>
      </c>
      <c r="S12" s="258" t="s">
        <v>20</v>
      </c>
      <c r="T12" s="258" t="s">
        <v>22</v>
      </c>
      <c r="U12" s="258" t="s">
        <v>24</v>
      </c>
      <c r="V12" s="258" t="s">
        <v>26</v>
      </c>
      <c r="W12" s="259" t="s">
        <v>2</v>
      </c>
      <c r="X12" s="260" t="s">
        <v>36</v>
      </c>
      <c r="Y12" s="676" t="s">
        <v>296</v>
      </c>
      <c r="Z12" s="261" t="s">
        <v>0</v>
      </c>
      <c r="AA12" s="262" t="s">
        <v>37</v>
      </c>
      <c r="AB12" s="836"/>
      <c r="AC12" s="736"/>
      <c r="AD12" s="823"/>
      <c r="AE12" s="252"/>
      <c r="AF12" s="252"/>
      <c r="AG12" s="185"/>
      <c r="AH12" s="185"/>
      <c r="AI12" s="185"/>
      <c r="AJ12" s="185"/>
      <c r="AK12" s="185"/>
    </row>
    <row r="13" spans="1:37" ht="15.95" customHeight="1">
      <c r="A13" s="837" t="s">
        <v>201</v>
      </c>
      <c r="B13" s="838"/>
      <c r="C13" s="264" t="s">
        <v>48</v>
      </c>
      <c r="D13" s="265" t="s">
        <v>166</v>
      </c>
      <c r="E13" s="266" t="s">
        <v>167</v>
      </c>
      <c r="F13" s="267">
        <v>20</v>
      </c>
      <c r="G13" s="268"/>
      <c r="H13" s="268">
        <v>20</v>
      </c>
      <c r="I13" s="268"/>
      <c r="J13" s="268"/>
      <c r="K13" s="268"/>
      <c r="L13" s="268"/>
      <c r="M13" s="552">
        <f>SUM(F13:L13)</f>
        <v>40</v>
      </c>
      <c r="N13" s="640">
        <v>35</v>
      </c>
      <c r="O13" s="269">
        <v>3</v>
      </c>
      <c r="P13" s="270" t="s">
        <v>202</v>
      </c>
      <c r="Q13" s="267"/>
      <c r="R13" s="268"/>
      <c r="S13" s="268"/>
      <c r="T13" s="268"/>
      <c r="U13" s="268"/>
      <c r="V13" s="268"/>
      <c r="W13" s="268"/>
      <c r="X13" s="639"/>
      <c r="Y13" s="640"/>
      <c r="Z13" s="269"/>
      <c r="AA13" s="272"/>
      <c r="AB13" s="566">
        <f t="shared" ref="AB13:AD14" si="0">M13+X13</f>
        <v>40</v>
      </c>
      <c r="AC13" s="627">
        <f t="shared" si="0"/>
        <v>35</v>
      </c>
      <c r="AD13" s="431">
        <f t="shared" si="0"/>
        <v>3</v>
      </c>
      <c r="AE13" s="274"/>
      <c r="AF13" s="275"/>
      <c r="AG13" s="185"/>
      <c r="AH13" s="185"/>
      <c r="AI13" s="185"/>
      <c r="AJ13" s="185"/>
      <c r="AK13" s="185"/>
    </row>
    <row r="14" spans="1:37" ht="15.95" customHeight="1">
      <c r="A14" s="837"/>
      <c r="B14" s="838"/>
      <c r="C14" s="264" t="s">
        <v>49</v>
      </c>
      <c r="D14" s="276" t="s">
        <v>203</v>
      </c>
      <c r="E14" s="277" t="s">
        <v>204</v>
      </c>
      <c r="F14" s="267">
        <v>10</v>
      </c>
      <c r="G14" s="268"/>
      <c r="H14" s="268">
        <v>30</v>
      </c>
      <c r="I14" s="268"/>
      <c r="J14" s="268"/>
      <c r="K14" s="268"/>
      <c r="L14" s="268"/>
      <c r="M14" s="552">
        <f>SUM(F14:L14)</f>
        <v>40</v>
      </c>
      <c r="N14" s="640">
        <v>10</v>
      </c>
      <c r="O14" s="269">
        <v>2</v>
      </c>
      <c r="P14" s="270" t="s">
        <v>54</v>
      </c>
      <c r="Q14" s="267">
        <v>8</v>
      </c>
      <c r="R14" s="268"/>
      <c r="S14" s="268">
        <v>12</v>
      </c>
      <c r="T14" s="268"/>
      <c r="U14" s="268"/>
      <c r="V14" s="268"/>
      <c r="W14" s="268"/>
      <c r="X14" s="552">
        <f t="shared" ref="X14:X15" si="1">SUM(Q14:W14)</f>
        <v>20</v>
      </c>
      <c r="Y14" s="640">
        <v>30</v>
      </c>
      <c r="Z14" s="269">
        <v>2</v>
      </c>
      <c r="AA14" s="272" t="s">
        <v>1</v>
      </c>
      <c r="AB14" s="566">
        <f t="shared" si="0"/>
        <v>60</v>
      </c>
      <c r="AC14" s="627">
        <f t="shared" si="0"/>
        <v>40</v>
      </c>
      <c r="AD14" s="431">
        <f t="shared" si="0"/>
        <v>4</v>
      </c>
      <c r="AE14" s="278"/>
      <c r="AF14" s="252"/>
      <c r="AG14" s="185"/>
      <c r="AH14" s="185"/>
      <c r="AI14" s="185"/>
      <c r="AJ14" s="185"/>
      <c r="AK14" s="185"/>
    </row>
    <row r="15" spans="1:37" ht="28.5">
      <c r="A15" s="839" t="s">
        <v>112</v>
      </c>
      <c r="B15" s="840"/>
      <c r="C15" s="841" t="s">
        <v>50</v>
      </c>
      <c r="D15" s="280" t="s">
        <v>205</v>
      </c>
      <c r="E15" s="281" t="s">
        <v>206</v>
      </c>
      <c r="F15" s="282"/>
      <c r="G15" s="283"/>
      <c r="H15" s="283"/>
      <c r="I15" s="283"/>
      <c r="J15" s="283"/>
      <c r="K15" s="283"/>
      <c r="L15" s="283"/>
      <c r="M15" s="553"/>
      <c r="N15" s="645"/>
      <c r="O15" s="665"/>
      <c r="P15" s="285"/>
      <c r="Q15" s="282">
        <v>10</v>
      </c>
      <c r="R15" s="283"/>
      <c r="S15" s="283">
        <v>8</v>
      </c>
      <c r="T15" s="283">
        <v>8</v>
      </c>
      <c r="U15" s="283"/>
      <c r="V15" s="283"/>
      <c r="W15" s="283"/>
      <c r="X15" s="553">
        <f t="shared" si="1"/>
        <v>26</v>
      </c>
      <c r="Y15" s="645">
        <v>4</v>
      </c>
      <c r="Z15" s="286">
        <v>1</v>
      </c>
      <c r="AA15" s="849" t="s">
        <v>1</v>
      </c>
      <c r="AB15" s="844">
        <f>X15+M16+M17</f>
        <v>75</v>
      </c>
      <c r="AC15" s="631">
        <f t="shared" ref="AC15:AC38" si="2">N15+Y15</f>
        <v>4</v>
      </c>
      <c r="AD15" s="847">
        <f>Z15+O16+O17</f>
        <v>4</v>
      </c>
      <c r="AE15" s="278"/>
      <c r="AF15" s="288"/>
      <c r="AG15" s="185"/>
      <c r="AH15" s="185"/>
      <c r="AI15" s="185"/>
      <c r="AJ15" s="185"/>
      <c r="AK15" s="185"/>
    </row>
    <row r="16" spans="1:37" ht="28.5">
      <c r="A16" s="839"/>
      <c r="B16" s="840"/>
      <c r="C16" s="842"/>
      <c r="D16" s="280" t="s">
        <v>207</v>
      </c>
      <c r="E16" s="266" t="s">
        <v>208</v>
      </c>
      <c r="F16" s="282"/>
      <c r="G16" s="283"/>
      <c r="H16" s="283">
        <v>12</v>
      </c>
      <c r="I16" s="283"/>
      <c r="J16" s="283"/>
      <c r="K16" s="283"/>
      <c r="L16" s="283"/>
      <c r="M16" s="553">
        <f>SUM(F16:L16)</f>
        <v>12</v>
      </c>
      <c r="N16" s="645">
        <v>13</v>
      </c>
      <c r="O16" s="286">
        <v>1</v>
      </c>
      <c r="P16" s="849" t="s">
        <v>54</v>
      </c>
      <c r="Q16" s="267"/>
      <c r="R16" s="268"/>
      <c r="S16" s="268"/>
      <c r="T16" s="268"/>
      <c r="U16" s="268"/>
      <c r="V16" s="268"/>
      <c r="W16" s="268"/>
      <c r="X16" s="552"/>
      <c r="Y16" s="640"/>
      <c r="Z16" s="269"/>
      <c r="AA16" s="714"/>
      <c r="AB16" s="845"/>
      <c r="AC16" s="631">
        <f t="shared" si="2"/>
        <v>13</v>
      </c>
      <c r="AD16" s="702"/>
      <c r="AE16" s="278"/>
      <c r="AF16" s="288"/>
      <c r="AG16" s="185"/>
      <c r="AH16" s="185"/>
      <c r="AI16" s="185"/>
      <c r="AJ16" s="185"/>
      <c r="AK16" s="185"/>
    </row>
    <row r="17" spans="1:37" ht="15.95" customHeight="1">
      <c r="A17" s="839"/>
      <c r="B17" s="840"/>
      <c r="C17" s="843"/>
      <c r="D17" s="276" t="s">
        <v>209</v>
      </c>
      <c r="E17" s="266" t="s">
        <v>208</v>
      </c>
      <c r="F17" s="267">
        <v>10</v>
      </c>
      <c r="G17" s="268"/>
      <c r="H17" s="268">
        <v>10</v>
      </c>
      <c r="I17" s="268">
        <v>17</v>
      </c>
      <c r="J17" s="268"/>
      <c r="K17" s="268"/>
      <c r="L17" s="268"/>
      <c r="M17" s="552">
        <f>SUM(F17:L17)</f>
        <v>37</v>
      </c>
      <c r="N17" s="640">
        <v>13</v>
      </c>
      <c r="O17" s="269">
        <v>2</v>
      </c>
      <c r="P17" s="850"/>
      <c r="Q17" s="267"/>
      <c r="R17" s="268"/>
      <c r="S17" s="268"/>
      <c r="T17" s="268"/>
      <c r="U17" s="268"/>
      <c r="V17" s="268"/>
      <c r="W17" s="268"/>
      <c r="X17" s="552"/>
      <c r="Y17" s="640"/>
      <c r="Z17" s="269"/>
      <c r="AA17" s="850"/>
      <c r="AB17" s="846"/>
      <c r="AC17" s="627">
        <f t="shared" si="2"/>
        <v>13</v>
      </c>
      <c r="AD17" s="848"/>
      <c r="AE17" s="278"/>
      <c r="AF17" s="288"/>
      <c r="AG17" s="185"/>
      <c r="AH17" s="185"/>
      <c r="AI17" s="185"/>
      <c r="AJ17" s="185"/>
      <c r="AK17" s="185"/>
    </row>
    <row r="18" spans="1:37" ht="15.95" customHeight="1">
      <c r="A18" s="839"/>
      <c r="B18" s="840"/>
      <c r="C18" s="279" t="s">
        <v>51</v>
      </c>
      <c r="D18" s="292" t="s">
        <v>210</v>
      </c>
      <c r="E18" s="266" t="s">
        <v>211</v>
      </c>
      <c r="F18" s="267">
        <v>25</v>
      </c>
      <c r="G18" s="268">
        <v>5</v>
      </c>
      <c r="H18" s="268">
        <v>10</v>
      </c>
      <c r="I18" s="268">
        <v>15</v>
      </c>
      <c r="J18" s="268"/>
      <c r="K18" s="268"/>
      <c r="L18" s="268"/>
      <c r="M18" s="552">
        <f>SUM(F18:L18)</f>
        <v>55</v>
      </c>
      <c r="N18" s="640">
        <v>5</v>
      </c>
      <c r="O18" s="286">
        <v>2</v>
      </c>
      <c r="P18" s="284" t="s">
        <v>54</v>
      </c>
      <c r="Q18" s="293">
        <v>10</v>
      </c>
      <c r="R18" s="294"/>
      <c r="S18" s="294">
        <v>7</v>
      </c>
      <c r="T18" s="294">
        <v>28</v>
      </c>
      <c r="U18" s="268"/>
      <c r="V18" s="268"/>
      <c r="W18" s="268"/>
      <c r="X18" s="552">
        <f>SUM(Q18:W18)</f>
        <v>45</v>
      </c>
      <c r="Y18" s="640">
        <v>30</v>
      </c>
      <c r="Z18" s="269">
        <v>3</v>
      </c>
      <c r="AA18" s="849" t="s">
        <v>1</v>
      </c>
      <c r="AB18" s="851">
        <f>M18+M19+X18</f>
        <v>135</v>
      </c>
      <c r="AC18" s="627">
        <f t="shared" si="2"/>
        <v>35</v>
      </c>
      <c r="AD18" s="847">
        <f>O18+O19+Z18</f>
        <v>7</v>
      </c>
      <c r="AE18" s="278"/>
      <c r="AF18" s="288"/>
      <c r="AG18" s="185"/>
      <c r="AH18" s="185"/>
      <c r="AI18" s="185"/>
      <c r="AJ18" s="185"/>
      <c r="AK18" s="185"/>
    </row>
    <row r="19" spans="1:37" ht="15.95" customHeight="1">
      <c r="A19" s="839"/>
      <c r="B19" s="840"/>
      <c r="C19" s="264" t="s">
        <v>110</v>
      </c>
      <c r="D19" s="276" t="s">
        <v>212</v>
      </c>
      <c r="E19" s="295" t="s">
        <v>213</v>
      </c>
      <c r="F19" s="267">
        <v>10</v>
      </c>
      <c r="G19" s="268"/>
      <c r="H19" s="268">
        <v>10</v>
      </c>
      <c r="I19" s="268">
        <v>15</v>
      </c>
      <c r="J19" s="268"/>
      <c r="K19" s="268"/>
      <c r="L19" s="268"/>
      <c r="M19" s="552">
        <f>SUM(F19:L19)</f>
        <v>35</v>
      </c>
      <c r="N19" s="640">
        <v>15</v>
      </c>
      <c r="O19" s="286">
        <v>2</v>
      </c>
      <c r="P19" s="284" t="s">
        <v>54</v>
      </c>
      <c r="Q19" s="293"/>
      <c r="R19" s="294"/>
      <c r="S19" s="294"/>
      <c r="T19" s="294"/>
      <c r="U19" s="268"/>
      <c r="V19" s="268"/>
      <c r="W19" s="268"/>
      <c r="X19" s="552"/>
      <c r="Y19" s="640"/>
      <c r="Z19" s="269"/>
      <c r="AA19" s="850"/>
      <c r="AB19" s="852"/>
      <c r="AC19" s="627">
        <f t="shared" si="2"/>
        <v>15</v>
      </c>
      <c r="AD19" s="848"/>
      <c r="AE19" s="278"/>
      <c r="AF19" s="288"/>
      <c r="AG19" s="185"/>
      <c r="AH19" s="185"/>
      <c r="AI19" s="185"/>
      <c r="AJ19" s="185"/>
      <c r="AK19" s="185"/>
    </row>
    <row r="20" spans="1:37" ht="15.95" customHeight="1">
      <c r="A20" s="839"/>
      <c r="B20" s="840"/>
      <c r="C20" s="264" t="s">
        <v>113</v>
      </c>
      <c r="D20" s="296" t="s">
        <v>214</v>
      </c>
      <c r="E20" s="266" t="s">
        <v>215</v>
      </c>
      <c r="F20" s="267"/>
      <c r="G20" s="268">
        <v>20</v>
      </c>
      <c r="H20" s="268"/>
      <c r="I20" s="268"/>
      <c r="J20" s="268"/>
      <c r="K20" s="268"/>
      <c r="L20" s="268"/>
      <c r="M20" s="552">
        <v>20</v>
      </c>
      <c r="N20" s="640">
        <v>5</v>
      </c>
      <c r="O20" s="269">
        <v>1</v>
      </c>
      <c r="P20" s="270" t="s">
        <v>54</v>
      </c>
      <c r="Q20" s="267"/>
      <c r="R20" s="268"/>
      <c r="S20" s="268"/>
      <c r="T20" s="268"/>
      <c r="U20" s="268"/>
      <c r="V20" s="268"/>
      <c r="W20" s="268"/>
      <c r="X20" s="552"/>
      <c r="Y20" s="640"/>
      <c r="Z20" s="269"/>
      <c r="AA20" s="272"/>
      <c r="AB20" s="566">
        <v>20</v>
      </c>
      <c r="AC20" s="627">
        <f t="shared" si="2"/>
        <v>5</v>
      </c>
      <c r="AD20" s="431">
        <v>1</v>
      </c>
      <c r="AE20" s="278"/>
      <c r="AF20" s="275"/>
      <c r="AG20" s="185"/>
      <c r="AH20" s="185"/>
      <c r="AI20" s="185"/>
      <c r="AJ20" s="185"/>
      <c r="AK20" s="185"/>
    </row>
    <row r="21" spans="1:37" ht="15.95" customHeight="1">
      <c r="A21" s="839"/>
      <c r="B21" s="840"/>
      <c r="C21" s="264" t="s">
        <v>116</v>
      </c>
      <c r="D21" s="276" t="s">
        <v>216</v>
      </c>
      <c r="E21" s="295" t="s">
        <v>217</v>
      </c>
      <c r="F21" s="267">
        <v>10</v>
      </c>
      <c r="G21" s="268"/>
      <c r="H21" s="268">
        <v>20</v>
      </c>
      <c r="I21" s="268"/>
      <c r="J21" s="268"/>
      <c r="K21" s="268"/>
      <c r="L21" s="268"/>
      <c r="M21" s="552">
        <f>SUM(F21:L21)</f>
        <v>30</v>
      </c>
      <c r="N21" s="640">
        <v>0</v>
      </c>
      <c r="O21" s="269">
        <v>1</v>
      </c>
      <c r="P21" s="270" t="s">
        <v>54</v>
      </c>
      <c r="Q21" s="267"/>
      <c r="R21" s="268"/>
      <c r="S21" s="268"/>
      <c r="T21" s="268"/>
      <c r="U21" s="268"/>
      <c r="V21" s="268"/>
      <c r="W21" s="268"/>
      <c r="X21" s="552"/>
      <c r="Y21" s="640"/>
      <c r="Z21" s="269"/>
      <c r="AA21" s="272"/>
      <c r="AB21" s="566">
        <f>M21+Z21</f>
        <v>30</v>
      </c>
      <c r="AC21" s="627">
        <f t="shared" si="2"/>
        <v>0</v>
      </c>
      <c r="AD21" s="431">
        <v>1</v>
      </c>
      <c r="AE21" s="278"/>
      <c r="AF21" s="275"/>
      <c r="AG21" s="185"/>
      <c r="AH21" s="185"/>
      <c r="AI21" s="185"/>
      <c r="AJ21" s="185"/>
      <c r="AK21" s="185"/>
    </row>
    <row r="22" spans="1:37" ht="15.95" customHeight="1">
      <c r="A22" s="839"/>
      <c r="B22" s="840"/>
      <c r="C22" s="264" t="s">
        <v>118</v>
      </c>
      <c r="D22" s="276" t="s">
        <v>218</v>
      </c>
      <c r="E22" s="266" t="s">
        <v>219</v>
      </c>
      <c r="F22" s="297"/>
      <c r="G22" s="298"/>
      <c r="H22" s="298"/>
      <c r="I22" s="298"/>
      <c r="J22" s="298"/>
      <c r="K22" s="298"/>
      <c r="L22" s="298"/>
      <c r="M22" s="552"/>
      <c r="N22" s="640"/>
      <c r="O22" s="269"/>
      <c r="P22" s="270"/>
      <c r="Q22" s="267">
        <v>15</v>
      </c>
      <c r="R22" s="268"/>
      <c r="S22" s="268">
        <v>16</v>
      </c>
      <c r="T22" s="268">
        <v>29</v>
      </c>
      <c r="U22" s="268"/>
      <c r="V22" s="268"/>
      <c r="W22" s="268"/>
      <c r="X22" s="552">
        <f>SUM(Q22:W22)</f>
        <v>60</v>
      </c>
      <c r="Y22" s="640">
        <v>40</v>
      </c>
      <c r="Z22" s="269">
        <v>4</v>
      </c>
      <c r="AA22" s="272" t="s">
        <v>1</v>
      </c>
      <c r="AB22" s="566">
        <f t="shared" ref="AB22:AB29" si="3">M22+X22</f>
        <v>60</v>
      </c>
      <c r="AC22" s="627">
        <f t="shared" si="2"/>
        <v>40</v>
      </c>
      <c r="AD22" s="431">
        <v>4</v>
      </c>
      <c r="AE22" s="278"/>
      <c r="AF22" s="252"/>
      <c r="AG22" s="185"/>
      <c r="AH22" s="185"/>
      <c r="AI22" s="185"/>
      <c r="AJ22" s="185"/>
      <c r="AK22" s="185"/>
    </row>
    <row r="23" spans="1:37" ht="15.95" customHeight="1">
      <c r="A23" s="839"/>
      <c r="B23" s="840"/>
      <c r="C23" s="264" t="s">
        <v>121</v>
      </c>
      <c r="D23" s="276" t="s">
        <v>220</v>
      </c>
      <c r="E23" s="295" t="s">
        <v>221</v>
      </c>
      <c r="F23" s="267"/>
      <c r="G23" s="268"/>
      <c r="H23" s="268">
        <v>8</v>
      </c>
      <c r="I23" s="268">
        <v>7</v>
      </c>
      <c r="J23" s="268"/>
      <c r="K23" s="268"/>
      <c r="L23" s="268"/>
      <c r="M23" s="552">
        <f>SUM(F23:L23)</f>
        <v>15</v>
      </c>
      <c r="N23" s="640">
        <v>10</v>
      </c>
      <c r="O23" s="269">
        <v>1</v>
      </c>
      <c r="P23" s="270" t="s">
        <v>54</v>
      </c>
      <c r="Q23" s="267"/>
      <c r="R23" s="268"/>
      <c r="S23" s="268"/>
      <c r="T23" s="268"/>
      <c r="U23" s="268"/>
      <c r="V23" s="268"/>
      <c r="W23" s="268"/>
      <c r="X23" s="552"/>
      <c r="Y23" s="640"/>
      <c r="Z23" s="269"/>
      <c r="AA23" s="272"/>
      <c r="AB23" s="566">
        <f t="shared" si="3"/>
        <v>15</v>
      </c>
      <c r="AC23" s="627">
        <f t="shared" si="2"/>
        <v>10</v>
      </c>
      <c r="AD23" s="431">
        <v>1</v>
      </c>
      <c r="AE23" s="278"/>
      <c r="AF23" s="252"/>
      <c r="AG23" s="185"/>
      <c r="AH23" s="185"/>
      <c r="AI23" s="185"/>
      <c r="AJ23" s="185"/>
      <c r="AK23" s="185"/>
    </row>
    <row r="24" spans="1:37" ht="15.95" customHeight="1">
      <c r="A24" s="811" t="s">
        <v>72</v>
      </c>
      <c r="B24" s="814" t="s">
        <v>92</v>
      </c>
      <c r="C24" s="264" t="s">
        <v>125</v>
      </c>
      <c r="D24" s="276" t="s">
        <v>222</v>
      </c>
      <c r="E24" s="266" t="s">
        <v>223</v>
      </c>
      <c r="F24" s="267"/>
      <c r="G24" s="268"/>
      <c r="H24" s="268"/>
      <c r="I24" s="268"/>
      <c r="J24" s="268"/>
      <c r="K24" s="268"/>
      <c r="L24" s="268"/>
      <c r="M24" s="552"/>
      <c r="N24" s="640"/>
      <c r="O24" s="269"/>
      <c r="P24" s="270"/>
      <c r="Q24" s="267">
        <v>10</v>
      </c>
      <c r="R24" s="268">
        <v>10</v>
      </c>
      <c r="S24" s="268">
        <v>11</v>
      </c>
      <c r="T24" s="268"/>
      <c r="U24" s="268"/>
      <c r="V24" s="268"/>
      <c r="W24" s="268"/>
      <c r="X24" s="552">
        <f>SUM(Q24:W24)</f>
        <v>31</v>
      </c>
      <c r="Y24" s="640">
        <v>19</v>
      </c>
      <c r="Z24" s="269">
        <v>2</v>
      </c>
      <c r="AA24" s="272" t="s">
        <v>54</v>
      </c>
      <c r="AB24" s="566">
        <f t="shared" si="3"/>
        <v>31</v>
      </c>
      <c r="AC24" s="627">
        <f t="shared" si="2"/>
        <v>19</v>
      </c>
      <c r="AD24" s="431">
        <v>2</v>
      </c>
      <c r="AE24" s="278"/>
      <c r="AF24" s="252"/>
      <c r="AG24" s="185"/>
      <c r="AH24" s="185"/>
      <c r="AI24" s="185"/>
      <c r="AJ24" s="185"/>
      <c r="AK24" s="185"/>
    </row>
    <row r="25" spans="1:37" ht="15">
      <c r="A25" s="812"/>
      <c r="B25" s="814"/>
      <c r="C25" s="264" t="s">
        <v>128</v>
      </c>
      <c r="D25" s="280" t="s">
        <v>183</v>
      </c>
      <c r="E25" s="277" t="s">
        <v>69</v>
      </c>
      <c r="F25" s="282">
        <v>6</v>
      </c>
      <c r="G25" s="283">
        <v>13</v>
      </c>
      <c r="H25" s="283">
        <v>24</v>
      </c>
      <c r="I25" s="283"/>
      <c r="J25" s="283"/>
      <c r="K25" s="283"/>
      <c r="L25" s="283"/>
      <c r="M25" s="553">
        <f>SUM(F25:L25)</f>
        <v>43</v>
      </c>
      <c r="N25" s="645">
        <v>7</v>
      </c>
      <c r="O25" s="286">
        <v>2</v>
      </c>
      <c r="P25" s="284" t="s">
        <v>54</v>
      </c>
      <c r="Q25" s="282"/>
      <c r="R25" s="283"/>
      <c r="S25" s="283"/>
      <c r="T25" s="283"/>
      <c r="U25" s="283"/>
      <c r="V25" s="283"/>
      <c r="W25" s="283"/>
      <c r="X25" s="553"/>
      <c r="Y25" s="645"/>
      <c r="Z25" s="286"/>
      <c r="AA25" s="301" t="s">
        <v>54</v>
      </c>
      <c r="AB25" s="567">
        <f t="shared" si="3"/>
        <v>43</v>
      </c>
      <c r="AC25" s="627">
        <f t="shared" si="2"/>
        <v>7</v>
      </c>
      <c r="AD25" s="440">
        <v>2</v>
      </c>
      <c r="AE25" s="303"/>
      <c r="AF25" s="275"/>
      <c r="AG25" s="185"/>
      <c r="AH25" s="185"/>
      <c r="AI25" s="185"/>
      <c r="AJ25" s="185"/>
      <c r="AK25" s="185"/>
    </row>
    <row r="26" spans="1:37" ht="15.95" customHeight="1">
      <c r="A26" s="812"/>
      <c r="B26" s="814"/>
      <c r="C26" s="264" t="s">
        <v>131</v>
      </c>
      <c r="D26" s="304" t="s">
        <v>224</v>
      </c>
      <c r="E26" s="266" t="s">
        <v>75</v>
      </c>
      <c r="F26" s="267">
        <v>26</v>
      </c>
      <c r="G26" s="268"/>
      <c r="H26" s="268">
        <v>12</v>
      </c>
      <c r="I26" s="268"/>
      <c r="J26" s="268"/>
      <c r="K26" s="268"/>
      <c r="L26" s="268"/>
      <c r="M26" s="552">
        <f>SUM(F26:L26)</f>
        <v>38</v>
      </c>
      <c r="N26" s="640">
        <v>0</v>
      </c>
      <c r="O26" s="269">
        <v>1</v>
      </c>
      <c r="P26" s="270" t="s">
        <v>54</v>
      </c>
      <c r="Q26" s="267"/>
      <c r="R26" s="268"/>
      <c r="S26" s="268"/>
      <c r="T26" s="268"/>
      <c r="U26" s="268"/>
      <c r="V26" s="268"/>
      <c r="W26" s="268"/>
      <c r="X26" s="552"/>
      <c r="Y26" s="640"/>
      <c r="Z26" s="269"/>
      <c r="AA26" s="272"/>
      <c r="AB26" s="566">
        <f t="shared" si="3"/>
        <v>38</v>
      </c>
      <c r="AC26" s="627">
        <f t="shared" si="2"/>
        <v>0</v>
      </c>
      <c r="AD26" s="431">
        <f>O26+Z26</f>
        <v>1</v>
      </c>
      <c r="AE26" s="303"/>
      <c r="AF26" s="275"/>
      <c r="AG26" s="185"/>
      <c r="AH26" s="185"/>
      <c r="AI26" s="185"/>
      <c r="AJ26" s="185"/>
      <c r="AK26" s="185"/>
    </row>
    <row r="27" spans="1:37" ht="15.95" customHeight="1">
      <c r="A27" s="812"/>
      <c r="B27" s="814"/>
      <c r="C27" s="264" t="s">
        <v>134</v>
      </c>
      <c r="D27" s="526" t="s">
        <v>225</v>
      </c>
      <c r="E27" s="266" t="s">
        <v>223</v>
      </c>
      <c r="F27" s="267"/>
      <c r="G27" s="268"/>
      <c r="H27" s="268"/>
      <c r="I27" s="268"/>
      <c r="J27" s="268"/>
      <c r="K27" s="268"/>
      <c r="L27" s="268"/>
      <c r="M27" s="552"/>
      <c r="N27" s="640"/>
      <c r="O27" s="269"/>
      <c r="P27" s="270"/>
      <c r="Q27" s="267">
        <v>9</v>
      </c>
      <c r="R27" s="268">
        <v>5</v>
      </c>
      <c r="S27" s="268">
        <v>15</v>
      </c>
      <c r="T27" s="310"/>
      <c r="U27" s="310"/>
      <c r="V27" s="310"/>
      <c r="W27" s="310"/>
      <c r="X27" s="552">
        <f>SUM(Q27:W27)</f>
        <v>29</v>
      </c>
      <c r="Y27" s="640">
        <v>1</v>
      </c>
      <c r="Z27" s="269">
        <v>1</v>
      </c>
      <c r="AA27" s="272" t="s">
        <v>54</v>
      </c>
      <c r="AB27" s="566">
        <f t="shared" si="3"/>
        <v>29</v>
      </c>
      <c r="AC27" s="627">
        <f t="shared" si="2"/>
        <v>1</v>
      </c>
      <c r="AD27" s="431">
        <v>1</v>
      </c>
      <c r="AE27" s="303"/>
      <c r="AF27" s="275"/>
      <c r="AG27" s="185"/>
      <c r="AH27" s="185"/>
      <c r="AI27" s="185"/>
      <c r="AJ27" s="185"/>
      <c r="AK27" s="185"/>
    </row>
    <row r="28" spans="1:37" ht="28.5">
      <c r="A28" s="812"/>
      <c r="B28" s="815" t="s">
        <v>93</v>
      </c>
      <c r="C28" s="264" t="s">
        <v>137</v>
      </c>
      <c r="D28" s="280" t="s">
        <v>76</v>
      </c>
      <c r="E28" s="277" t="s">
        <v>69</v>
      </c>
      <c r="F28" s="267"/>
      <c r="G28" s="268"/>
      <c r="H28" s="268"/>
      <c r="I28" s="268"/>
      <c r="J28" s="268"/>
      <c r="K28" s="268"/>
      <c r="L28" s="268"/>
      <c r="M28" s="552"/>
      <c r="N28" s="640"/>
      <c r="O28" s="269"/>
      <c r="P28" s="270"/>
      <c r="Q28" s="282">
        <v>10</v>
      </c>
      <c r="R28" s="283"/>
      <c r="S28" s="283">
        <v>22</v>
      </c>
      <c r="T28" s="283">
        <v>33</v>
      </c>
      <c r="U28" s="283"/>
      <c r="V28" s="283"/>
      <c r="W28" s="283"/>
      <c r="X28" s="553">
        <f>SUM(Q28:W28)</f>
        <v>65</v>
      </c>
      <c r="Y28" s="645">
        <v>35</v>
      </c>
      <c r="Z28" s="286">
        <v>4</v>
      </c>
      <c r="AA28" s="301" t="s">
        <v>54</v>
      </c>
      <c r="AB28" s="567">
        <f t="shared" si="3"/>
        <v>65</v>
      </c>
      <c r="AC28" s="631">
        <f t="shared" si="2"/>
        <v>35</v>
      </c>
      <c r="AD28" s="440">
        <v>4</v>
      </c>
      <c r="AE28" s="303"/>
      <c r="AF28" s="305"/>
    </row>
    <row r="29" spans="1:37" ht="15.95" customHeight="1">
      <c r="A29" s="812"/>
      <c r="B29" s="816"/>
      <c r="C29" s="264" t="s">
        <v>140</v>
      </c>
      <c r="D29" s="276" t="s">
        <v>226</v>
      </c>
      <c r="E29" s="266" t="s">
        <v>227</v>
      </c>
      <c r="F29" s="267"/>
      <c r="G29" s="268"/>
      <c r="H29" s="268"/>
      <c r="I29" s="268"/>
      <c r="J29" s="268"/>
      <c r="K29" s="268"/>
      <c r="L29" s="268"/>
      <c r="M29" s="552"/>
      <c r="N29" s="640"/>
      <c r="O29" s="269"/>
      <c r="P29" s="270"/>
      <c r="Q29" s="267">
        <v>10</v>
      </c>
      <c r="R29" s="268">
        <v>5</v>
      </c>
      <c r="S29" s="268">
        <v>30</v>
      </c>
      <c r="T29" s="268"/>
      <c r="U29" s="268"/>
      <c r="V29" s="268"/>
      <c r="W29" s="268"/>
      <c r="X29" s="552">
        <f>SUM(Q29:W29)</f>
        <v>45</v>
      </c>
      <c r="Y29" s="640">
        <v>5</v>
      </c>
      <c r="Z29" s="269">
        <v>2</v>
      </c>
      <c r="AA29" s="272" t="s">
        <v>54</v>
      </c>
      <c r="AB29" s="566">
        <f t="shared" si="3"/>
        <v>45</v>
      </c>
      <c r="AC29" s="627">
        <f t="shared" si="2"/>
        <v>5</v>
      </c>
      <c r="AD29" s="431">
        <v>2</v>
      </c>
      <c r="AE29" s="274"/>
      <c r="AF29" s="275"/>
      <c r="AG29" s="185"/>
      <c r="AH29" s="185"/>
      <c r="AI29" s="185"/>
      <c r="AJ29" s="185"/>
      <c r="AK29" s="185"/>
    </row>
    <row r="30" spans="1:37" ht="15.95" customHeight="1">
      <c r="A30" s="812"/>
      <c r="B30" s="816"/>
      <c r="C30" s="264" t="s">
        <v>143</v>
      </c>
      <c r="D30" s="276" t="s">
        <v>228</v>
      </c>
      <c r="E30" s="266" t="s">
        <v>60</v>
      </c>
      <c r="F30" s="267">
        <v>8</v>
      </c>
      <c r="G30" s="268">
        <v>4</v>
      </c>
      <c r="H30" s="268">
        <v>15</v>
      </c>
      <c r="I30" s="268"/>
      <c r="J30" s="268"/>
      <c r="K30" s="268"/>
      <c r="L30" s="268"/>
      <c r="M30" s="552">
        <f>SUM(F30:L30)</f>
        <v>27</v>
      </c>
      <c r="N30" s="640">
        <v>3</v>
      </c>
      <c r="O30" s="269">
        <v>1</v>
      </c>
      <c r="P30" s="270" t="s">
        <v>54</v>
      </c>
      <c r="Q30" s="267"/>
      <c r="R30" s="268"/>
      <c r="S30" s="268"/>
      <c r="T30" s="268"/>
      <c r="U30" s="268"/>
      <c r="V30" s="268"/>
      <c r="W30" s="268"/>
      <c r="X30" s="552"/>
      <c r="Y30" s="640"/>
      <c r="Z30" s="269"/>
      <c r="AA30" s="272"/>
      <c r="AB30" s="566">
        <v>27</v>
      </c>
      <c r="AC30" s="627">
        <f t="shared" si="2"/>
        <v>3</v>
      </c>
      <c r="AD30" s="431">
        <v>1</v>
      </c>
      <c r="AE30" s="274"/>
      <c r="AF30" s="275"/>
      <c r="AG30" s="185"/>
      <c r="AH30" s="185"/>
      <c r="AI30" s="185"/>
      <c r="AJ30" s="185"/>
      <c r="AK30" s="185"/>
    </row>
    <row r="31" spans="1:37" ht="15.95" customHeight="1">
      <c r="A31" s="812"/>
      <c r="B31" s="816"/>
      <c r="C31" s="264" t="s">
        <v>146</v>
      </c>
      <c r="D31" s="276" t="s">
        <v>229</v>
      </c>
      <c r="E31" s="266" t="s">
        <v>73</v>
      </c>
      <c r="F31" s="297">
        <v>15</v>
      </c>
      <c r="G31" s="298">
        <v>35</v>
      </c>
      <c r="H31" s="298">
        <v>55</v>
      </c>
      <c r="I31" s="298"/>
      <c r="J31" s="298"/>
      <c r="K31" s="298"/>
      <c r="L31" s="298"/>
      <c r="M31" s="273">
        <f>SUM(F31:L31)</f>
        <v>105</v>
      </c>
      <c r="N31" s="587">
        <v>15</v>
      </c>
      <c r="O31" s="269">
        <v>4</v>
      </c>
      <c r="P31" s="270" t="s">
        <v>54</v>
      </c>
      <c r="Q31" s="297">
        <v>15</v>
      </c>
      <c r="R31" s="298">
        <v>15</v>
      </c>
      <c r="S31" s="298">
        <v>45</v>
      </c>
      <c r="T31" s="298"/>
      <c r="U31" s="298"/>
      <c r="V31" s="298"/>
      <c r="W31" s="298"/>
      <c r="X31" s="273">
        <f>SUM(Q31:W31)</f>
        <v>75</v>
      </c>
      <c r="Y31" s="587">
        <v>0</v>
      </c>
      <c r="Z31" s="269">
        <v>3</v>
      </c>
      <c r="AA31" s="272" t="s">
        <v>54</v>
      </c>
      <c r="AB31" s="566">
        <f t="shared" ref="AB31:AB36" si="4">M31+X31</f>
        <v>180</v>
      </c>
      <c r="AC31" s="627">
        <f t="shared" si="2"/>
        <v>15</v>
      </c>
      <c r="AD31" s="431">
        <f t="shared" ref="AD31:AD36" si="5">O31+Z31</f>
        <v>7</v>
      </c>
      <c r="AE31" s="303"/>
      <c r="AF31" s="275"/>
      <c r="AG31" s="185"/>
      <c r="AH31" s="185"/>
      <c r="AI31" s="185"/>
      <c r="AJ31" s="185"/>
      <c r="AK31" s="185"/>
    </row>
    <row r="32" spans="1:37" ht="15.95" customHeight="1">
      <c r="A32" s="812"/>
      <c r="B32" s="816"/>
      <c r="C32" s="264" t="s">
        <v>148</v>
      </c>
      <c r="D32" s="296" t="s">
        <v>230</v>
      </c>
      <c r="E32" s="266" t="s">
        <v>60</v>
      </c>
      <c r="F32" s="297"/>
      <c r="G32" s="298">
        <v>10</v>
      </c>
      <c r="H32" s="298">
        <v>20</v>
      </c>
      <c r="I32" s="298"/>
      <c r="J32" s="298"/>
      <c r="K32" s="298"/>
      <c r="L32" s="298"/>
      <c r="M32" s="273">
        <f>SUM(F32:L32)</f>
        <v>30</v>
      </c>
      <c r="N32" s="587">
        <v>0</v>
      </c>
      <c r="O32" s="269">
        <v>1</v>
      </c>
      <c r="P32" s="270" t="s">
        <v>54</v>
      </c>
      <c r="Q32" s="297"/>
      <c r="R32" s="298"/>
      <c r="S32" s="298"/>
      <c r="T32" s="298"/>
      <c r="U32" s="298"/>
      <c r="V32" s="298"/>
      <c r="W32" s="298"/>
      <c r="X32" s="552"/>
      <c r="Y32" s="640"/>
      <c r="Z32" s="269"/>
      <c r="AA32" s="272"/>
      <c r="AB32" s="566">
        <f t="shared" si="4"/>
        <v>30</v>
      </c>
      <c r="AC32" s="627">
        <f t="shared" si="2"/>
        <v>0</v>
      </c>
      <c r="AD32" s="431">
        <f t="shared" si="5"/>
        <v>1</v>
      </c>
      <c r="AE32" s="275"/>
      <c r="AF32" s="275"/>
      <c r="AG32" s="185"/>
      <c r="AH32" s="185"/>
      <c r="AI32" s="185"/>
      <c r="AJ32" s="185"/>
      <c r="AK32" s="185"/>
    </row>
    <row r="33" spans="1:37" ht="15.95" customHeight="1">
      <c r="A33" s="812"/>
      <c r="B33" s="817"/>
      <c r="C33" s="264" t="s">
        <v>149</v>
      </c>
      <c r="D33" s="276" t="s">
        <v>231</v>
      </c>
      <c r="E33" s="266" t="s">
        <v>91</v>
      </c>
      <c r="F33" s="267"/>
      <c r="G33" s="268"/>
      <c r="H33" s="268"/>
      <c r="I33" s="268"/>
      <c r="J33" s="268"/>
      <c r="K33" s="268"/>
      <c r="L33" s="268"/>
      <c r="M33" s="552"/>
      <c r="N33" s="640"/>
      <c r="O33" s="269"/>
      <c r="P33" s="270"/>
      <c r="Q33" s="267">
        <v>20</v>
      </c>
      <c r="R33" s="268">
        <v>40</v>
      </c>
      <c r="S33" s="268"/>
      <c r="T33" s="268"/>
      <c r="U33" s="268"/>
      <c r="V33" s="268"/>
      <c r="W33" s="268"/>
      <c r="X33" s="552">
        <f>SUM(Q33:W33)</f>
        <v>60</v>
      </c>
      <c r="Y33" s="640">
        <v>0</v>
      </c>
      <c r="Z33" s="269">
        <v>2</v>
      </c>
      <c r="AA33" s="272" t="s">
        <v>54</v>
      </c>
      <c r="AB33" s="566">
        <f t="shared" si="4"/>
        <v>60</v>
      </c>
      <c r="AC33" s="627">
        <f t="shared" si="2"/>
        <v>0</v>
      </c>
      <c r="AD33" s="431">
        <f t="shared" si="5"/>
        <v>2</v>
      </c>
      <c r="AE33" s="252"/>
      <c r="AF33" s="275"/>
      <c r="AG33" s="185"/>
      <c r="AH33" s="185"/>
      <c r="AI33" s="185"/>
      <c r="AJ33" s="185"/>
      <c r="AK33" s="185"/>
    </row>
    <row r="34" spans="1:37" ht="15.95" customHeight="1">
      <c r="A34" s="812"/>
      <c r="B34" s="818" t="s">
        <v>94</v>
      </c>
      <c r="C34" s="264" t="s">
        <v>187</v>
      </c>
      <c r="D34" s="306" t="s">
        <v>63</v>
      </c>
      <c r="E34" s="307" t="s">
        <v>61</v>
      </c>
      <c r="F34" s="267"/>
      <c r="G34" s="268">
        <v>7</v>
      </c>
      <c r="H34" s="268">
        <v>28</v>
      </c>
      <c r="I34" s="268"/>
      <c r="J34" s="268"/>
      <c r="K34" s="268"/>
      <c r="L34" s="268"/>
      <c r="M34" s="552">
        <f>SUM(F34:L34)</f>
        <v>35</v>
      </c>
      <c r="N34" s="640">
        <v>15</v>
      </c>
      <c r="O34" s="269">
        <v>2</v>
      </c>
      <c r="P34" s="270" t="s">
        <v>54</v>
      </c>
      <c r="Q34" s="267"/>
      <c r="R34" s="268">
        <v>6</v>
      </c>
      <c r="S34" s="268">
        <v>30</v>
      </c>
      <c r="T34" s="268"/>
      <c r="U34" s="268"/>
      <c r="V34" s="268"/>
      <c r="W34" s="268"/>
      <c r="X34" s="552">
        <f>SUM(Q34:W34)</f>
        <v>36</v>
      </c>
      <c r="Y34" s="640">
        <v>14</v>
      </c>
      <c r="Z34" s="269">
        <v>2</v>
      </c>
      <c r="AA34" s="272"/>
      <c r="AB34" s="566">
        <f t="shared" si="4"/>
        <v>71</v>
      </c>
      <c r="AC34" s="627">
        <f t="shared" si="2"/>
        <v>29</v>
      </c>
      <c r="AD34" s="431">
        <f t="shared" si="5"/>
        <v>4</v>
      </c>
      <c r="AE34" s="252"/>
      <c r="AF34" s="252"/>
      <c r="AG34" s="185"/>
      <c r="AH34" s="185"/>
      <c r="AI34" s="185"/>
      <c r="AJ34" s="185"/>
      <c r="AK34" s="185"/>
    </row>
    <row r="35" spans="1:37" ht="15.95" customHeight="1">
      <c r="A35" s="813"/>
      <c r="B35" s="818"/>
      <c r="C35" s="264" t="s">
        <v>190</v>
      </c>
      <c r="D35" s="304" t="s">
        <v>232</v>
      </c>
      <c r="E35" s="266" t="s">
        <v>233</v>
      </c>
      <c r="F35" s="267"/>
      <c r="G35" s="268"/>
      <c r="H35" s="268"/>
      <c r="I35" s="268"/>
      <c r="J35" s="268"/>
      <c r="K35" s="268"/>
      <c r="L35" s="268"/>
      <c r="M35" s="552"/>
      <c r="N35" s="640"/>
      <c r="O35" s="269"/>
      <c r="P35" s="270"/>
      <c r="Q35" s="267">
        <v>2</v>
      </c>
      <c r="R35" s="268">
        <v>6</v>
      </c>
      <c r="S35" s="268">
        <v>8</v>
      </c>
      <c r="T35" s="268"/>
      <c r="U35" s="268"/>
      <c r="V35" s="268"/>
      <c r="W35" s="268"/>
      <c r="X35" s="552">
        <f>SUM(Q35:W35)</f>
        <v>16</v>
      </c>
      <c r="Y35" s="640">
        <v>9</v>
      </c>
      <c r="Z35" s="269">
        <v>1</v>
      </c>
      <c r="AA35" s="272" t="s">
        <v>54</v>
      </c>
      <c r="AB35" s="566">
        <f t="shared" si="4"/>
        <v>16</v>
      </c>
      <c r="AC35" s="627">
        <f t="shared" si="2"/>
        <v>9</v>
      </c>
      <c r="AD35" s="431">
        <f t="shared" si="5"/>
        <v>1</v>
      </c>
      <c r="AE35" s="305"/>
      <c r="AF35" s="305"/>
    </row>
    <row r="36" spans="1:37" ht="15.95" customHeight="1">
      <c r="A36" s="819" t="s">
        <v>97</v>
      </c>
      <c r="B36" s="820"/>
      <c r="C36" s="264" t="s">
        <v>191</v>
      </c>
      <c r="D36" s="276" t="s">
        <v>234</v>
      </c>
      <c r="E36" s="266" t="s">
        <v>235</v>
      </c>
      <c r="F36" s="267"/>
      <c r="G36" s="268">
        <v>10</v>
      </c>
      <c r="H36" s="268"/>
      <c r="I36" s="268"/>
      <c r="J36" s="308"/>
      <c r="K36" s="268"/>
      <c r="L36" s="268"/>
      <c r="M36" s="552">
        <f>SUM(F36:L36)</f>
        <v>10</v>
      </c>
      <c r="N36" s="640">
        <v>15</v>
      </c>
      <c r="O36" s="269">
        <v>1</v>
      </c>
      <c r="P36" s="270" t="s">
        <v>54</v>
      </c>
      <c r="Q36" s="267"/>
      <c r="R36" s="268"/>
      <c r="S36" s="268"/>
      <c r="T36" s="268"/>
      <c r="U36" s="308"/>
      <c r="V36" s="308"/>
      <c r="W36" s="308"/>
      <c r="X36" s="552"/>
      <c r="Y36" s="640"/>
      <c r="Z36" s="269"/>
      <c r="AA36" s="272"/>
      <c r="AB36" s="566">
        <f t="shared" si="4"/>
        <v>10</v>
      </c>
      <c r="AC36" s="627">
        <f t="shared" si="2"/>
        <v>15</v>
      </c>
      <c r="AD36" s="431">
        <f t="shared" si="5"/>
        <v>1</v>
      </c>
      <c r="AE36" s="303"/>
      <c r="AF36" s="305"/>
    </row>
    <row r="37" spans="1:37" ht="15.95" customHeight="1" thickBot="1">
      <c r="A37" s="819"/>
      <c r="B37" s="820"/>
      <c r="C37" s="264" t="s">
        <v>192</v>
      </c>
      <c r="D37" s="527" t="s">
        <v>236</v>
      </c>
      <c r="E37" s="266" t="s">
        <v>235</v>
      </c>
      <c r="F37" s="267"/>
      <c r="G37" s="268">
        <v>15</v>
      </c>
      <c r="H37" s="268"/>
      <c r="I37" s="268"/>
      <c r="J37" s="308"/>
      <c r="K37" s="268"/>
      <c r="L37" s="268"/>
      <c r="M37" s="552">
        <f>SUM(F37:L37)</f>
        <v>15</v>
      </c>
      <c r="N37" s="640">
        <v>10</v>
      </c>
      <c r="O37" s="269">
        <v>1</v>
      </c>
      <c r="P37" s="270" t="s">
        <v>54</v>
      </c>
      <c r="Q37" s="309"/>
      <c r="R37" s="268"/>
      <c r="S37" s="310"/>
      <c r="T37" s="310"/>
      <c r="U37" s="311"/>
      <c r="V37" s="311"/>
      <c r="W37" s="311"/>
      <c r="X37" s="552"/>
      <c r="Y37" s="640"/>
      <c r="Z37" s="269"/>
      <c r="AA37" s="272"/>
      <c r="AB37" s="566">
        <v>15</v>
      </c>
      <c r="AC37" s="627">
        <f t="shared" si="2"/>
        <v>10</v>
      </c>
      <c r="AD37" s="431">
        <v>1</v>
      </c>
      <c r="AE37" s="303"/>
      <c r="AF37" s="305"/>
    </row>
    <row r="38" spans="1:37" s="96" customFormat="1" ht="15" customHeight="1">
      <c r="C38" s="808">
        <v>24</v>
      </c>
      <c r="D38" s="529" t="s">
        <v>237</v>
      </c>
      <c r="E38" s="384" t="s">
        <v>238</v>
      </c>
      <c r="F38" s="475">
        <v>10</v>
      </c>
      <c r="G38" s="476"/>
      <c r="H38" s="476"/>
      <c r="I38" s="476"/>
      <c r="J38" s="476"/>
      <c r="K38" s="476"/>
      <c r="L38" s="476"/>
      <c r="M38" s="765">
        <v>10</v>
      </c>
      <c r="N38" s="707">
        <v>15</v>
      </c>
      <c r="O38" s="710">
        <v>1</v>
      </c>
      <c r="P38" s="389" t="s">
        <v>54</v>
      </c>
      <c r="Q38" s="475"/>
      <c r="R38" s="476"/>
      <c r="S38" s="476"/>
      <c r="T38" s="476"/>
      <c r="U38" s="476"/>
      <c r="V38" s="476"/>
      <c r="W38" s="476"/>
      <c r="X38" s="765"/>
      <c r="Y38" s="707"/>
      <c r="Z38" s="710"/>
      <c r="AA38" s="805"/>
      <c r="AB38" s="762">
        <v>10</v>
      </c>
      <c r="AC38" s="698">
        <f t="shared" si="2"/>
        <v>15</v>
      </c>
      <c r="AD38" s="701">
        <f>O38+Z38</f>
        <v>1</v>
      </c>
      <c r="AE38" s="98"/>
      <c r="AF38" s="105"/>
      <c r="AG38" s="105"/>
      <c r="AH38" s="105"/>
      <c r="AI38" s="105"/>
      <c r="AJ38" s="106"/>
      <c r="AK38" s="106"/>
    </row>
    <row r="39" spans="1:37" s="119" customFormat="1" ht="15">
      <c r="C39" s="809"/>
      <c r="D39" s="530" t="s">
        <v>239</v>
      </c>
      <c r="E39" s="266" t="s">
        <v>240</v>
      </c>
      <c r="F39" s="479"/>
      <c r="G39" s="480"/>
      <c r="H39" s="480"/>
      <c r="I39" s="480"/>
      <c r="J39" s="480"/>
      <c r="K39" s="480"/>
      <c r="L39" s="480">
        <v>10</v>
      </c>
      <c r="M39" s="766"/>
      <c r="N39" s="708"/>
      <c r="O39" s="711"/>
      <c r="P39" s="284" t="s">
        <v>54</v>
      </c>
      <c r="Q39" s="482"/>
      <c r="R39" s="480"/>
      <c r="S39" s="480"/>
      <c r="T39" s="480"/>
      <c r="U39" s="480"/>
      <c r="V39" s="480"/>
      <c r="W39" s="480"/>
      <c r="X39" s="766"/>
      <c r="Y39" s="708"/>
      <c r="Z39" s="711"/>
      <c r="AA39" s="806"/>
      <c r="AB39" s="763"/>
      <c r="AC39" s="699"/>
      <c r="AD39" s="702"/>
      <c r="AE39" s="116"/>
      <c r="AF39" s="117"/>
      <c r="AG39" s="117"/>
      <c r="AH39" s="117"/>
      <c r="AI39" s="117"/>
      <c r="AJ39" s="118"/>
      <c r="AK39" s="118"/>
    </row>
    <row r="40" spans="1:37" s="96" customFormat="1" ht="29.25">
      <c r="C40" s="809"/>
      <c r="D40" s="531" t="s">
        <v>243</v>
      </c>
      <c r="E40" s="277" t="s">
        <v>244</v>
      </c>
      <c r="F40" s="484">
        <v>6</v>
      </c>
      <c r="G40" s="485">
        <v>4</v>
      </c>
      <c r="H40" s="485"/>
      <c r="I40" s="485"/>
      <c r="J40" s="485"/>
      <c r="K40" s="485"/>
      <c r="L40" s="485"/>
      <c r="M40" s="766"/>
      <c r="N40" s="708"/>
      <c r="O40" s="711"/>
      <c r="P40" s="284" t="s">
        <v>54</v>
      </c>
      <c r="Q40" s="487"/>
      <c r="R40" s="485"/>
      <c r="S40" s="485"/>
      <c r="T40" s="485"/>
      <c r="U40" s="485"/>
      <c r="V40" s="485"/>
      <c r="W40" s="485"/>
      <c r="X40" s="766"/>
      <c r="Y40" s="708"/>
      <c r="Z40" s="711"/>
      <c r="AA40" s="806"/>
      <c r="AB40" s="763"/>
      <c r="AC40" s="699"/>
      <c r="AD40" s="702"/>
      <c r="AE40" s="98"/>
      <c r="AF40" s="105"/>
      <c r="AG40" s="105"/>
      <c r="AH40" s="105"/>
      <c r="AI40" s="105"/>
      <c r="AJ40" s="106"/>
      <c r="AK40" s="106"/>
    </row>
    <row r="41" spans="1:37" s="119" customFormat="1" ht="29.25" thickBot="1">
      <c r="C41" s="810"/>
      <c r="D41" s="532" t="s">
        <v>241</v>
      </c>
      <c r="E41" s="399" t="s">
        <v>242</v>
      </c>
      <c r="F41" s="479">
        <v>10</v>
      </c>
      <c r="G41" s="480"/>
      <c r="H41" s="480"/>
      <c r="I41" s="480"/>
      <c r="J41" s="480"/>
      <c r="K41" s="480"/>
      <c r="L41" s="480"/>
      <c r="M41" s="766"/>
      <c r="N41" s="709"/>
      <c r="O41" s="711"/>
      <c r="P41" s="410" t="s">
        <v>54</v>
      </c>
      <c r="Q41" s="482"/>
      <c r="R41" s="480"/>
      <c r="S41" s="480"/>
      <c r="T41" s="480"/>
      <c r="U41" s="480"/>
      <c r="V41" s="480"/>
      <c r="W41" s="480"/>
      <c r="X41" s="766"/>
      <c r="Y41" s="709"/>
      <c r="Z41" s="711"/>
      <c r="AA41" s="807"/>
      <c r="AB41" s="763"/>
      <c r="AC41" s="700"/>
      <c r="AD41" s="702"/>
      <c r="AE41" s="116"/>
      <c r="AF41" s="117"/>
      <c r="AG41" s="117"/>
      <c r="AH41" s="117"/>
      <c r="AI41" s="117"/>
      <c r="AJ41" s="118"/>
      <c r="AK41" s="118"/>
    </row>
    <row r="42" spans="1:37" s="96" customFormat="1" ht="15" customHeight="1" thickBot="1">
      <c r="C42" s="533">
        <v>25</v>
      </c>
      <c r="D42" s="528" t="s">
        <v>150</v>
      </c>
      <c r="E42" s="519" t="s">
        <v>61</v>
      </c>
      <c r="F42" s="255"/>
      <c r="G42" s="520"/>
      <c r="H42" s="520"/>
      <c r="I42" s="520"/>
      <c r="J42" s="520"/>
      <c r="K42" s="520"/>
      <c r="L42" s="520"/>
      <c r="M42" s="523"/>
      <c r="N42" s="615"/>
      <c r="O42" s="616"/>
      <c r="P42" s="423"/>
      <c r="Q42" s="522"/>
      <c r="R42" s="520"/>
      <c r="S42" s="520"/>
      <c r="T42" s="520"/>
      <c r="U42" s="520"/>
      <c r="V42" s="520">
        <v>120</v>
      </c>
      <c r="W42" s="520"/>
      <c r="X42" s="555">
        <f>SUM(Q42:W42)</f>
        <v>120</v>
      </c>
      <c r="Y42" s="615"/>
      <c r="Z42" s="524">
        <v>4</v>
      </c>
      <c r="AA42" s="525" t="s">
        <v>277</v>
      </c>
      <c r="AB42" s="421">
        <f>M42+X42</f>
        <v>120</v>
      </c>
      <c r="AC42" s="632">
        <v>0</v>
      </c>
      <c r="AD42" s="322">
        <f>O42+Z42</f>
        <v>4</v>
      </c>
      <c r="AE42" s="98"/>
      <c r="AF42" s="105"/>
      <c r="AG42" s="105"/>
      <c r="AH42" s="105"/>
      <c r="AI42" s="105"/>
      <c r="AJ42" s="106"/>
      <c r="AK42" s="106"/>
    </row>
    <row r="43" spans="1:37" customFormat="1" ht="19.5" thickBot="1">
      <c r="C43" s="534"/>
      <c r="D43" s="417" t="s">
        <v>53</v>
      </c>
      <c r="E43" s="355"/>
      <c r="F43" s="418">
        <f>SUM(F13:F38)</f>
        <v>150</v>
      </c>
      <c r="G43" s="320">
        <f>SUM(G13:G37)</f>
        <v>119</v>
      </c>
      <c r="H43" s="320">
        <f t="shared" ref="H43:I43" si="6">SUM(H13:H37)</f>
        <v>274</v>
      </c>
      <c r="I43" s="320">
        <f t="shared" si="6"/>
        <v>54</v>
      </c>
      <c r="J43" s="320"/>
      <c r="K43" s="320"/>
      <c r="L43" s="320"/>
      <c r="M43" s="420">
        <f>SUM(M13:M42)</f>
        <v>597</v>
      </c>
      <c r="N43" s="664">
        <f>SUM(N13:N42)</f>
        <v>186</v>
      </c>
      <c r="O43" s="322">
        <f>SUM(O13:O42)</f>
        <v>29</v>
      </c>
      <c r="P43" s="254"/>
      <c r="Q43" s="319">
        <f>SUM(Q13:Q37)</f>
        <v>119</v>
      </c>
      <c r="R43" s="320">
        <f>SUM(R13:R37)</f>
        <v>87</v>
      </c>
      <c r="S43" s="320">
        <f>SUM(S13:S37)</f>
        <v>204</v>
      </c>
      <c r="T43" s="320">
        <f>SUM(T13:T37)</f>
        <v>98</v>
      </c>
      <c r="U43" s="320"/>
      <c r="V43" s="320">
        <f>SUM(V13:V42)</f>
        <v>120</v>
      </c>
      <c r="W43" s="320"/>
      <c r="X43" s="420">
        <f>SUM(X13:X42)</f>
        <v>628</v>
      </c>
      <c r="Y43" s="664">
        <f>SUM(Y13:Y42)</f>
        <v>187</v>
      </c>
      <c r="Z43" s="322">
        <f>SUM(Z13:Z42)</f>
        <v>31</v>
      </c>
      <c r="AA43" s="323"/>
      <c r="AB43" s="662">
        <f>SUM(AB13:AB42)</f>
        <v>1225</v>
      </c>
      <c r="AC43" s="666">
        <f>SUM(AC13:AC42)</f>
        <v>373</v>
      </c>
      <c r="AD43" s="667">
        <f>SUM(AD13:AD42)</f>
        <v>60</v>
      </c>
      <c r="AE43" s="21"/>
      <c r="AF43" s="1"/>
      <c r="AG43" s="1"/>
      <c r="AH43" s="1"/>
      <c r="AI43" s="1"/>
    </row>
    <row r="44" spans="1:37" ht="14.25">
      <c r="A44" s="185"/>
      <c r="B44" s="185"/>
      <c r="C44" s="185"/>
      <c r="D44" s="324"/>
      <c r="E44" s="324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85"/>
      <c r="AC44" s="185"/>
      <c r="AD44" s="185"/>
      <c r="AE44" s="252"/>
      <c r="AF44" s="252"/>
      <c r="AG44" s="192"/>
      <c r="AH44" s="192"/>
      <c r="AJ44" s="185"/>
      <c r="AK44" s="185"/>
    </row>
    <row r="45" spans="1:37" ht="14.25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252"/>
      <c r="AF45" s="252"/>
      <c r="AG45" s="192"/>
      <c r="AH45" s="192"/>
      <c r="AJ45" s="185"/>
      <c r="AK45" s="185"/>
    </row>
    <row r="46" spans="1:37" ht="14.25">
      <c r="C46" s="185"/>
      <c r="D46" s="21" t="s">
        <v>62</v>
      </c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95"/>
      <c r="AE46" s="185"/>
      <c r="AF46" s="185"/>
      <c r="AG46" s="185"/>
      <c r="AH46" s="185"/>
      <c r="AI46" s="185"/>
      <c r="AJ46" s="185"/>
      <c r="AK46" s="185"/>
    </row>
    <row r="47" spans="1:37" ht="15.75" customHeight="1"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95"/>
      <c r="AE47" s="185"/>
      <c r="AF47" s="185"/>
      <c r="AG47" s="185"/>
      <c r="AH47" s="185"/>
      <c r="AI47" s="185"/>
      <c r="AJ47" s="185"/>
      <c r="AK47" s="185"/>
    </row>
    <row r="48" spans="1:37" ht="15.75" customHeight="1"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95"/>
      <c r="AE48" s="185"/>
      <c r="AF48" s="185"/>
      <c r="AG48" s="185"/>
      <c r="AH48" s="185"/>
      <c r="AI48" s="185"/>
      <c r="AJ48" s="185"/>
      <c r="AK48" s="185"/>
    </row>
    <row r="49" spans="3:37" ht="14.25">
      <c r="AF49" s="185"/>
      <c r="AG49" s="185"/>
      <c r="AH49" s="185"/>
      <c r="AI49" s="185"/>
      <c r="AJ49" s="185"/>
      <c r="AK49" s="185"/>
    </row>
    <row r="50" spans="3:37" ht="14.25">
      <c r="AF50" s="185"/>
      <c r="AG50" s="185"/>
      <c r="AH50" s="185"/>
      <c r="AI50" s="185"/>
      <c r="AJ50" s="185"/>
      <c r="AK50" s="185"/>
    </row>
    <row r="51" spans="3:37" ht="14.25">
      <c r="AF51" s="185"/>
      <c r="AG51" s="185"/>
      <c r="AH51" s="185"/>
      <c r="AI51" s="185"/>
      <c r="AJ51" s="185"/>
      <c r="AK51" s="185"/>
    </row>
    <row r="52" spans="3:37" ht="14.25">
      <c r="AF52" s="185"/>
      <c r="AG52" s="185"/>
      <c r="AH52" s="185"/>
      <c r="AI52" s="185"/>
      <c r="AJ52" s="185"/>
      <c r="AK52" s="185"/>
    </row>
    <row r="53" spans="3:37" ht="14.25">
      <c r="AF53" s="185"/>
      <c r="AG53" s="185"/>
      <c r="AH53" s="185"/>
      <c r="AI53" s="185"/>
      <c r="AJ53" s="185"/>
      <c r="AK53" s="185"/>
    </row>
    <row r="54" spans="3:37" ht="14.25">
      <c r="AF54" s="185"/>
      <c r="AG54" s="185"/>
      <c r="AH54" s="185"/>
      <c r="AI54" s="185"/>
      <c r="AJ54" s="185"/>
      <c r="AK54" s="185"/>
    </row>
    <row r="55" spans="3:37" ht="14.25">
      <c r="AF55" s="185"/>
      <c r="AG55" s="185"/>
      <c r="AH55" s="185"/>
      <c r="AI55" s="185"/>
      <c r="AJ55" s="185"/>
      <c r="AK55" s="185"/>
    </row>
    <row r="56" spans="3:37" ht="14.25">
      <c r="AF56" s="185"/>
      <c r="AG56" s="185"/>
      <c r="AH56" s="185"/>
      <c r="AI56" s="185"/>
      <c r="AJ56" s="185"/>
      <c r="AK56" s="185"/>
    </row>
    <row r="57" spans="3:37" ht="18">
      <c r="AF57" s="187"/>
      <c r="AG57" s="187"/>
      <c r="AH57" s="187"/>
      <c r="AI57" s="187"/>
    </row>
    <row r="58" spans="3:37" ht="18">
      <c r="AF58" s="187"/>
      <c r="AG58" s="187"/>
      <c r="AH58" s="187"/>
      <c r="AI58" s="187"/>
    </row>
    <row r="59" spans="3:37" ht="18.75" customHeight="1">
      <c r="AF59" s="187"/>
      <c r="AG59" s="187"/>
      <c r="AH59" s="187"/>
      <c r="AI59" s="187"/>
    </row>
    <row r="60" spans="3:37" ht="18">
      <c r="AF60" s="187"/>
      <c r="AG60" s="187"/>
      <c r="AH60" s="187"/>
      <c r="AI60" s="187"/>
    </row>
    <row r="61" spans="3:37" ht="18"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325"/>
      <c r="AE61" s="187"/>
      <c r="AF61" s="187"/>
      <c r="AG61" s="187"/>
      <c r="AH61" s="187"/>
      <c r="AI61" s="187"/>
    </row>
    <row r="62" spans="3:37" ht="18"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  <c r="AA62" s="187"/>
      <c r="AB62" s="187"/>
      <c r="AC62" s="187"/>
      <c r="AD62" s="325"/>
      <c r="AE62" s="187"/>
      <c r="AF62" s="187"/>
      <c r="AG62" s="187"/>
      <c r="AH62" s="187"/>
      <c r="AI62" s="187"/>
    </row>
    <row r="63" spans="3:37" ht="18">
      <c r="AE63" s="187"/>
      <c r="AF63" s="187"/>
      <c r="AG63" s="187"/>
      <c r="AH63" s="187"/>
      <c r="AI63" s="187"/>
    </row>
    <row r="64" spans="3:37" ht="18">
      <c r="AE64" s="187"/>
      <c r="AF64" s="187"/>
      <c r="AG64" s="187"/>
      <c r="AH64" s="187"/>
      <c r="AI64" s="187"/>
    </row>
    <row r="65" spans="3:35" ht="18">
      <c r="AE65" s="187"/>
      <c r="AF65" s="187"/>
      <c r="AG65" s="187"/>
      <c r="AH65" s="187"/>
      <c r="AI65" s="187"/>
    </row>
    <row r="66" spans="3:35" ht="18">
      <c r="AE66" s="187"/>
      <c r="AF66" s="187"/>
      <c r="AG66" s="187"/>
      <c r="AH66" s="187"/>
      <c r="AI66" s="187"/>
    </row>
    <row r="67" spans="3:35" ht="18">
      <c r="AE67" s="187"/>
      <c r="AF67" s="187"/>
      <c r="AG67" s="187"/>
      <c r="AH67" s="187"/>
      <c r="AI67" s="187"/>
    </row>
    <row r="68" spans="3:35" ht="18">
      <c r="AE68" s="187"/>
      <c r="AF68" s="187"/>
      <c r="AG68" s="187"/>
      <c r="AH68" s="187"/>
      <c r="AI68" s="187"/>
    </row>
    <row r="69" spans="3:35" ht="18">
      <c r="AE69" s="187"/>
      <c r="AF69" s="187"/>
      <c r="AG69" s="187"/>
      <c r="AH69" s="187"/>
      <c r="AI69" s="187"/>
    </row>
    <row r="70" spans="3:35" ht="18">
      <c r="AE70" s="187"/>
      <c r="AF70" s="187"/>
      <c r="AG70" s="187"/>
      <c r="AH70" s="187"/>
      <c r="AI70" s="187"/>
    </row>
    <row r="71" spans="3:35" ht="18">
      <c r="AE71" s="187"/>
      <c r="AF71" s="187"/>
      <c r="AG71" s="187"/>
      <c r="AH71" s="187"/>
      <c r="AI71" s="187"/>
    </row>
    <row r="72" spans="3:35" ht="18">
      <c r="AE72" s="187"/>
      <c r="AF72" s="187"/>
      <c r="AG72" s="187"/>
      <c r="AH72" s="187"/>
      <c r="AI72" s="187"/>
    </row>
    <row r="73" spans="3:35" ht="18">
      <c r="AE73" s="187"/>
      <c r="AF73" s="187"/>
      <c r="AG73" s="187"/>
      <c r="AH73" s="187"/>
      <c r="AI73" s="187"/>
    </row>
    <row r="74" spans="3:35" ht="18">
      <c r="AE74" s="187"/>
      <c r="AF74" s="187"/>
      <c r="AG74" s="187"/>
      <c r="AH74" s="187"/>
      <c r="AI74" s="187"/>
    </row>
    <row r="75" spans="3:35" ht="18">
      <c r="AE75" s="187"/>
      <c r="AF75" s="187"/>
      <c r="AG75" s="187"/>
      <c r="AH75" s="187"/>
      <c r="AI75" s="187"/>
    </row>
    <row r="76" spans="3:35" ht="18">
      <c r="AE76" s="187"/>
      <c r="AF76" s="187"/>
      <c r="AG76" s="187"/>
      <c r="AH76" s="187"/>
      <c r="AI76" s="187"/>
    </row>
    <row r="77" spans="3:35" ht="18"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187"/>
      <c r="Z77" s="187"/>
      <c r="AA77" s="187"/>
      <c r="AB77" s="187"/>
      <c r="AC77" s="187"/>
      <c r="AD77" s="325"/>
      <c r="AE77" s="187"/>
      <c r="AF77" s="187"/>
      <c r="AG77" s="187"/>
      <c r="AH77" s="187"/>
      <c r="AI77" s="187"/>
    </row>
    <row r="78" spans="3:35" ht="18"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7"/>
      <c r="W78" s="187"/>
      <c r="X78" s="187"/>
      <c r="Y78" s="187"/>
      <c r="Z78" s="187"/>
      <c r="AA78" s="187"/>
      <c r="AB78" s="187"/>
      <c r="AC78" s="187"/>
      <c r="AD78" s="325"/>
      <c r="AE78" s="187"/>
      <c r="AF78" s="187"/>
      <c r="AG78" s="187"/>
      <c r="AH78" s="187"/>
      <c r="AI78" s="187"/>
    </row>
    <row r="79" spans="3:35" ht="18"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  <c r="U79" s="187"/>
      <c r="V79" s="187"/>
      <c r="W79" s="187"/>
      <c r="X79" s="187"/>
      <c r="Y79" s="187"/>
      <c r="Z79" s="187"/>
      <c r="AA79" s="187"/>
      <c r="AB79" s="187"/>
      <c r="AC79" s="187"/>
      <c r="AD79" s="325"/>
      <c r="AE79" s="187"/>
      <c r="AF79" s="187"/>
      <c r="AG79" s="187"/>
      <c r="AH79" s="187"/>
      <c r="AI79" s="187"/>
    </row>
    <row r="80" spans="3:35" ht="18"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325"/>
      <c r="AE80" s="187"/>
      <c r="AF80" s="187"/>
      <c r="AG80" s="187"/>
      <c r="AH80" s="187"/>
      <c r="AI80" s="187"/>
    </row>
    <row r="81" spans="3:35" ht="18"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325"/>
      <c r="AE81" s="187"/>
      <c r="AF81" s="187"/>
      <c r="AG81" s="187"/>
      <c r="AH81" s="187"/>
      <c r="AI81" s="187"/>
    </row>
    <row r="82" spans="3:35" ht="18">
      <c r="C82" s="187"/>
      <c r="D82" s="187"/>
      <c r="E82" s="187"/>
      <c r="F82" s="187"/>
      <c r="G82" s="187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  <c r="U82" s="187"/>
      <c r="V82" s="187"/>
      <c r="W82" s="187"/>
      <c r="X82" s="187"/>
      <c r="Y82" s="187"/>
      <c r="Z82" s="187"/>
      <c r="AA82" s="187"/>
      <c r="AB82" s="187"/>
      <c r="AC82" s="187"/>
      <c r="AD82" s="325"/>
      <c r="AE82" s="187"/>
      <c r="AF82" s="187"/>
      <c r="AG82" s="187"/>
      <c r="AH82" s="187"/>
      <c r="AI82" s="187"/>
    </row>
    <row r="83" spans="3:35" ht="18">
      <c r="C83" s="187"/>
      <c r="D83" s="187"/>
      <c r="E83" s="187"/>
      <c r="F83" s="187"/>
      <c r="G83" s="187"/>
      <c r="H83" s="187"/>
      <c r="I83" s="187"/>
      <c r="J83" s="187"/>
      <c r="K83" s="187"/>
      <c r="L83" s="187"/>
      <c r="M83" s="187"/>
      <c r="N83" s="187"/>
      <c r="O83" s="187"/>
      <c r="P83" s="187"/>
      <c r="Q83" s="187"/>
      <c r="R83" s="187"/>
      <c r="S83" s="187"/>
      <c r="T83" s="187"/>
      <c r="U83" s="187"/>
      <c r="V83" s="187"/>
      <c r="W83" s="187"/>
      <c r="X83" s="187"/>
      <c r="Y83" s="187"/>
      <c r="Z83" s="187"/>
      <c r="AA83" s="187"/>
      <c r="AB83" s="187"/>
      <c r="AC83" s="187"/>
      <c r="AD83" s="325"/>
      <c r="AE83" s="187"/>
      <c r="AF83" s="187"/>
      <c r="AG83" s="187"/>
      <c r="AH83" s="187"/>
      <c r="AI83" s="187"/>
    </row>
    <row r="84" spans="3:35" ht="18"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187"/>
      <c r="V84" s="187"/>
      <c r="W84" s="187"/>
      <c r="X84" s="187"/>
      <c r="Y84" s="187"/>
      <c r="Z84" s="187"/>
      <c r="AA84" s="187"/>
      <c r="AB84" s="187"/>
      <c r="AC84" s="187"/>
      <c r="AD84" s="325"/>
      <c r="AE84" s="187"/>
      <c r="AF84" s="187"/>
      <c r="AG84" s="187"/>
      <c r="AH84" s="187"/>
      <c r="AI84" s="187"/>
    </row>
    <row r="85" spans="3:35" ht="18"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325"/>
      <c r="AE85" s="187"/>
      <c r="AF85" s="187"/>
      <c r="AG85" s="187"/>
      <c r="AH85" s="187"/>
      <c r="AI85" s="187"/>
    </row>
    <row r="86" spans="3:35" ht="18"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7"/>
      <c r="V86" s="187"/>
      <c r="W86" s="187"/>
      <c r="X86" s="187"/>
      <c r="Y86" s="187"/>
      <c r="Z86" s="187"/>
      <c r="AA86" s="187"/>
      <c r="AB86" s="187"/>
      <c r="AC86" s="187"/>
      <c r="AD86" s="325"/>
      <c r="AE86" s="187"/>
      <c r="AF86" s="187"/>
      <c r="AG86" s="187"/>
      <c r="AH86" s="187"/>
      <c r="AI86" s="187"/>
    </row>
    <row r="87" spans="3:35" ht="18">
      <c r="C87" s="187"/>
      <c r="D87" s="187"/>
      <c r="E87" s="187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187"/>
      <c r="V87" s="187"/>
      <c r="W87" s="187"/>
      <c r="X87" s="187"/>
      <c r="Y87" s="187"/>
      <c r="Z87" s="187"/>
      <c r="AA87" s="187"/>
      <c r="AB87" s="187"/>
      <c r="AC87" s="187"/>
      <c r="AD87" s="325"/>
      <c r="AE87" s="187"/>
      <c r="AF87" s="187"/>
      <c r="AG87" s="187"/>
      <c r="AH87" s="187"/>
      <c r="AI87" s="187"/>
    </row>
    <row r="88" spans="3:35" ht="18">
      <c r="C88" s="187"/>
      <c r="D88" s="187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  <c r="U88" s="187"/>
      <c r="V88" s="187"/>
      <c r="W88" s="187"/>
      <c r="X88" s="187"/>
      <c r="Y88" s="187"/>
      <c r="Z88" s="187"/>
      <c r="AA88" s="187"/>
      <c r="AB88" s="187"/>
      <c r="AC88" s="187"/>
      <c r="AD88" s="325"/>
      <c r="AE88" s="187"/>
      <c r="AF88" s="187"/>
      <c r="AG88" s="187"/>
      <c r="AH88" s="187"/>
      <c r="AI88" s="187"/>
    </row>
    <row r="89" spans="3:35" ht="18">
      <c r="C89" s="187"/>
      <c r="D89" s="187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325"/>
      <c r="AE89" s="187"/>
      <c r="AF89" s="187"/>
      <c r="AG89" s="187"/>
      <c r="AH89" s="187"/>
      <c r="AI89" s="187"/>
    </row>
    <row r="90" spans="3:35" ht="18"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325"/>
      <c r="AE90" s="187"/>
      <c r="AF90" s="187"/>
      <c r="AG90" s="187"/>
      <c r="AH90" s="187"/>
      <c r="AI90" s="187"/>
    </row>
    <row r="91" spans="3:35" ht="18"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7"/>
      <c r="T91" s="187"/>
      <c r="U91" s="187"/>
      <c r="V91" s="187"/>
      <c r="W91" s="187"/>
      <c r="X91" s="187"/>
      <c r="Y91" s="187"/>
      <c r="Z91" s="187"/>
      <c r="AA91" s="187"/>
      <c r="AB91" s="187"/>
      <c r="AC91" s="187"/>
      <c r="AD91" s="325"/>
      <c r="AE91" s="187"/>
      <c r="AF91" s="187"/>
      <c r="AG91" s="187"/>
      <c r="AH91" s="187"/>
      <c r="AI91" s="187"/>
    </row>
    <row r="92" spans="3:35" ht="18">
      <c r="C92" s="187"/>
      <c r="D92" s="187"/>
      <c r="E92" s="187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325"/>
      <c r="AE92" s="187"/>
      <c r="AF92" s="187"/>
      <c r="AG92" s="187"/>
      <c r="AH92" s="187"/>
      <c r="AI92" s="187"/>
    </row>
    <row r="93" spans="3:35" ht="18"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7"/>
      <c r="AA93" s="187"/>
      <c r="AB93" s="187"/>
      <c r="AC93" s="187"/>
      <c r="AD93" s="325"/>
      <c r="AE93" s="187"/>
      <c r="AF93" s="187"/>
      <c r="AG93" s="187"/>
      <c r="AH93" s="187"/>
      <c r="AI93" s="187"/>
    </row>
    <row r="94" spans="3:35" ht="18">
      <c r="C94" s="187"/>
      <c r="D94" s="187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S94" s="187"/>
      <c r="T94" s="187"/>
      <c r="U94" s="187"/>
      <c r="V94" s="187"/>
      <c r="W94" s="187"/>
      <c r="X94" s="187"/>
      <c r="Y94" s="187"/>
      <c r="Z94" s="187"/>
      <c r="AA94" s="187"/>
      <c r="AB94" s="187"/>
      <c r="AC94" s="187"/>
      <c r="AD94" s="325"/>
      <c r="AE94" s="187"/>
      <c r="AF94" s="187"/>
      <c r="AG94" s="187"/>
      <c r="AH94" s="187"/>
      <c r="AI94" s="187"/>
    </row>
    <row r="95" spans="3:35" ht="18"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325"/>
      <c r="AE95" s="187"/>
      <c r="AF95" s="187"/>
      <c r="AG95" s="187"/>
      <c r="AH95" s="187"/>
      <c r="AI95" s="187"/>
    </row>
    <row r="96" spans="3:35" ht="18"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  <c r="AD96" s="325"/>
      <c r="AE96" s="187"/>
      <c r="AF96" s="187"/>
      <c r="AG96" s="187"/>
      <c r="AH96" s="187"/>
      <c r="AI96" s="187"/>
    </row>
    <row r="97" spans="3:35" ht="18">
      <c r="C97" s="187"/>
      <c r="D97" s="187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  <c r="AD97" s="325"/>
      <c r="AE97" s="187"/>
      <c r="AF97" s="187"/>
      <c r="AG97" s="187"/>
      <c r="AH97" s="187"/>
      <c r="AI97" s="187"/>
    </row>
    <row r="98" spans="3:35" ht="18">
      <c r="C98" s="187"/>
      <c r="D98" s="187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  <c r="AA98" s="187"/>
      <c r="AB98" s="187"/>
      <c r="AC98" s="187"/>
      <c r="AD98" s="325"/>
      <c r="AE98" s="187"/>
      <c r="AF98" s="187"/>
      <c r="AG98" s="187"/>
      <c r="AH98" s="187"/>
      <c r="AI98" s="187"/>
    </row>
    <row r="99" spans="3:35" ht="18">
      <c r="C99" s="187"/>
      <c r="D99" s="187"/>
      <c r="E99" s="187"/>
      <c r="F99" s="187"/>
      <c r="G99" s="187"/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  <c r="AD99" s="325"/>
      <c r="AE99" s="187"/>
      <c r="AF99" s="187"/>
      <c r="AG99" s="187"/>
      <c r="AH99" s="187"/>
      <c r="AI99" s="187"/>
    </row>
    <row r="100" spans="3:35" ht="18">
      <c r="C100" s="187"/>
      <c r="D100" s="187"/>
      <c r="E100" s="187"/>
      <c r="F100" s="187"/>
      <c r="G100" s="187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  <c r="AA100" s="187"/>
      <c r="AB100" s="187"/>
      <c r="AC100" s="187"/>
      <c r="AD100" s="325"/>
      <c r="AE100" s="187"/>
      <c r="AF100" s="187"/>
      <c r="AG100" s="187"/>
      <c r="AH100" s="187"/>
      <c r="AI100" s="187"/>
    </row>
    <row r="101" spans="3:35" ht="18">
      <c r="C101" s="187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  <c r="AD101" s="325"/>
      <c r="AE101" s="187"/>
      <c r="AF101" s="187"/>
      <c r="AG101" s="187"/>
      <c r="AH101" s="187"/>
      <c r="AI101" s="187"/>
    </row>
    <row r="102" spans="3:35" ht="18">
      <c r="C102" s="187"/>
      <c r="D102" s="187"/>
      <c r="E102" s="187"/>
      <c r="F102" s="187"/>
      <c r="G102" s="187"/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7"/>
      <c r="AD102" s="325"/>
      <c r="AE102" s="187"/>
      <c r="AF102" s="187"/>
      <c r="AG102" s="187"/>
      <c r="AH102" s="187"/>
      <c r="AI102" s="187"/>
    </row>
    <row r="103" spans="3:35" ht="18"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  <c r="AD103" s="325"/>
      <c r="AE103" s="187"/>
      <c r="AF103" s="187"/>
      <c r="AG103" s="187"/>
      <c r="AH103" s="187"/>
      <c r="AI103" s="187"/>
    </row>
    <row r="104" spans="3:35" ht="18"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325"/>
      <c r="AE104" s="187"/>
      <c r="AF104" s="187"/>
      <c r="AG104" s="187"/>
      <c r="AH104" s="187"/>
      <c r="AI104" s="187"/>
    </row>
    <row r="105" spans="3:35" ht="18"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325"/>
      <c r="AE105" s="187"/>
      <c r="AF105" s="187"/>
      <c r="AG105" s="187"/>
      <c r="AH105" s="187"/>
      <c r="AI105" s="187"/>
    </row>
    <row r="106" spans="3:35" ht="18">
      <c r="C106" s="187"/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325"/>
      <c r="AE106" s="187"/>
      <c r="AF106" s="187"/>
      <c r="AG106" s="187"/>
      <c r="AH106" s="187"/>
      <c r="AI106" s="187"/>
    </row>
    <row r="107" spans="3:35" ht="18">
      <c r="C107" s="187"/>
      <c r="D107" s="187"/>
      <c r="E107" s="187"/>
      <c r="F107" s="187"/>
      <c r="G107" s="187"/>
      <c r="H107" s="187"/>
      <c r="I107" s="187"/>
      <c r="J107" s="187"/>
      <c r="K107" s="187"/>
      <c r="L107" s="187"/>
      <c r="M107" s="187"/>
      <c r="N107" s="187"/>
      <c r="O107" s="187"/>
      <c r="P107" s="187"/>
      <c r="Q107" s="187"/>
      <c r="R107" s="187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  <c r="AD107" s="325"/>
      <c r="AE107" s="187"/>
      <c r="AF107" s="187"/>
      <c r="AG107" s="187"/>
      <c r="AH107" s="187"/>
      <c r="AI107" s="187"/>
    </row>
    <row r="108" spans="3:35" ht="18"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  <c r="M108" s="187"/>
      <c r="N108" s="187"/>
      <c r="O108" s="187"/>
      <c r="P108" s="187"/>
      <c r="Q108" s="187"/>
      <c r="R108" s="187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325"/>
      <c r="AE108" s="187"/>
      <c r="AF108" s="187"/>
      <c r="AG108" s="187"/>
      <c r="AH108" s="187"/>
      <c r="AI108" s="187"/>
    </row>
    <row r="109" spans="3:35" ht="18"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/>
      <c r="O109" s="187"/>
      <c r="P109" s="187"/>
      <c r="Q109" s="187"/>
      <c r="R109" s="187"/>
      <c r="S109" s="187"/>
      <c r="T109" s="187"/>
      <c r="U109" s="187"/>
      <c r="V109" s="187"/>
      <c r="W109" s="187"/>
      <c r="X109" s="187"/>
      <c r="Y109" s="187"/>
      <c r="Z109" s="187"/>
      <c r="AA109" s="187"/>
      <c r="AB109" s="187"/>
      <c r="AC109" s="187"/>
      <c r="AD109" s="325"/>
      <c r="AE109" s="187"/>
      <c r="AF109" s="187"/>
      <c r="AG109" s="187"/>
      <c r="AH109" s="187"/>
      <c r="AI109" s="187"/>
    </row>
    <row r="110" spans="3:35" ht="18">
      <c r="C110" s="187"/>
      <c r="D110" s="187"/>
      <c r="E110" s="187"/>
      <c r="F110" s="187"/>
      <c r="G110" s="187"/>
      <c r="H110" s="187"/>
      <c r="I110" s="187"/>
      <c r="J110" s="187"/>
      <c r="K110" s="187"/>
      <c r="L110" s="187"/>
      <c r="M110" s="187"/>
      <c r="N110" s="187"/>
      <c r="O110" s="187"/>
      <c r="P110" s="187"/>
      <c r="Q110" s="187"/>
      <c r="R110" s="187"/>
      <c r="S110" s="187"/>
      <c r="T110" s="187"/>
      <c r="U110" s="187"/>
      <c r="V110" s="187"/>
      <c r="W110" s="187"/>
      <c r="X110" s="187"/>
      <c r="Y110" s="187"/>
      <c r="Z110" s="187"/>
      <c r="AA110" s="187"/>
      <c r="AB110" s="187"/>
      <c r="AC110" s="187"/>
      <c r="AD110" s="325"/>
      <c r="AE110" s="187"/>
      <c r="AF110" s="187"/>
      <c r="AG110" s="187"/>
      <c r="AH110" s="187"/>
      <c r="AI110" s="187"/>
    </row>
    <row r="111" spans="3:35" ht="18"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7"/>
      <c r="S111" s="187"/>
      <c r="T111" s="187"/>
      <c r="U111" s="187"/>
      <c r="V111" s="187"/>
      <c r="W111" s="187"/>
      <c r="X111" s="187"/>
      <c r="Y111" s="187"/>
      <c r="Z111" s="187"/>
      <c r="AA111" s="187"/>
      <c r="AB111" s="187"/>
      <c r="AC111" s="187"/>
      <c r="AD111" s="325"/>
      <c r="AE111" s="187"/>
      <c r="AF111" s="187"/>
      <c r="AG111" s="187"/>
      <c r="AH111" s="187"/>
      <c r="AI111" s="187"/>
    </row>
    <row r="112" spans="3:35" ht="18">
      <c r="C112" s="187"/>
      <c r="D112" s="187"/>
      <c r="E112" s="187"/>
      <c r="F112" s="187"/>
      <c r="G112" s="187"/>
      <c r="H112" s="187"/>
      <c r="I112" s="187"/>
      <c r="J112" s="187"/>
      <c r="K112" s="187"/>
      <c r="L112" s="187"/>
      <c r="M112" s="187"/>
      <c r="N112" s="187"/>
      <c r="O112" s="187"/>
      <c r="P112" s="187"/>
      <c r="Q112" s="187"/>
      <c r="R112" s="187"/>
      <c r="S112" s="187"/>
      <c r="T112" s="187"/>
      <c r="U112" s="187"/>
      <c r="V112" s="187"/>
      <c r="W112" s="187"/>
      <c r="X112" s="187"/>
      <c r="Y112" s="187"/>
      <c r="Z112" s="187"/>
      <c r="AA112" s="187"/>
      <c r="AB112" s="187"/>
      <c r="AC112" s="187"/>
      <c r="AD112" s="325"/>
      <c r="AE112" s="187"/>
      <c r="AF112" s="187"/>
      <c r="AG112" s="187"/>
      <c r="AH112" s="187"/>
      <c r="AI112" s="187"/>
    </row>
    <row r="113" spans="3:35" ht="18"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  <c r="N113" s="187"/>
      <c r="O113" s="187"/>
      <c r="P113" s="187"/>
      <c r="Q113" s="187"/>
      <c r="R113" s="187"/>
      <c r="S113" s="187"/>
      <c r="T113" s="187"/>
      <c r="U113" s="187"/>
      <c r="V113" s="187"/>
      <c r="W113" s="187"/>
      <c r="X113" s="187"/>
      <c r="Y113" s="187"/>
      <c r="Z113" s="187"/>
      <c r="AA113" s="187"/>
      <c r="AB113" s="187"/>
      <c r="AC113" s="187"/>
      <c r="AD113" s="325"/>
      <c r="AE113" s="187"/>
      <c r="AF113" s="187"/>
      <c r="AG113" s="187"/>
      <c r="AH113" s="187"/>
      <c r="AI113" s="187"/>
    </row>
    <row r="114" spans="3:35" ht="18">
      <c r="C114" s="187"/>
      <c r="D114" s="187"/>
      <c r="E114" s="187"/>
      <c r="F114" s="187"/>
      <c r="G114" s="187"/>
      <c r="H114" s="187"/>
      <c r="I114" s="187"/>
      <c r="J114" s="187"/>
      <c r="K114" s="187"/>
      <c r="L114" s="187"/>
      <c r="M114" s="187"/>
      <c r="N114" s="187"/>
      <c r="O114" s="187"/>
      <c r="P114" s="187"/>
      <c r="Q114" s="187"/>
      <c r="R114" s="187"/>
      <c r="S114" s="187"/>
      <c r="T114" s="187"/>
      <c r="U114" s="187"/>
      <c r="V114" s="187"/>
      <c r="W114" s="187"/>
      <c r="X114" s="187"/>
      <c r="Y114" s="187"/>
      <c r="Z114" s="187"/>
      <c r="AA114" s="187"/>
      <c r="AB114" s="187"/>
      <c r="AC114" s="187"/>
      <c r="AD114" s="325"/>
      <c r="AE114" s="187"/>
      <c r="AF114" s="187"/>
      <c r="AG114" s="187"/>
      <c r="AH114" s="187"/>
      <c r="AI114" s="187"/>
    </row>
    <row r="115" spans="3:35" ht="18">
      <c r="C115" s="187"/>
      <c r="D115" s="187"/>
      <c r="E115" s="187"/>
      <c r="F115" s="187"/>
      <c r="G115" s="187"/>
      <c r="H115" s="187"/>
      <c r="I115" s="187"/>
      <c r="J115" s="187"/>
      <c r="K115" s="187"/>
      <c r="L115" s="187"/>
      <c r="M115" s="187"/>
      <c r="N115" s="187"/>
      <c r="O115" s="187"/>
      <c r="P115" s="187"/>
      <c r="Q115" s="187"/>
      <c r="R115" s="187"/>
      <c r="S115" s="187"/>
      <c r="T115" s="187"/>
      <c r="U115" s="187"/>
      <c r="V115" s="187"/>
      <c r="W115" s="187"/>
      <c r="X115" s="187"/>
      <c r="Y115" s="187"/>
      <c r="Z115" s="187"/>
      <c r="AA115" s="187"/>
      <c r="AB115" s="187"/>
      <c r="AC115" s="187"/>
      <c r="AD115" s="325"/>
      <c r="AE115" s="187"/>
      <c r="AF115" s="187"/>
      <c r="AG115" s="187"/>
      <c r="AH115" s="187"/>
      <c r="AI115" s="187"/>
    </row>
    <row r="116" spans="3:35" ht="18">
      <c r="C116" s="187"/>
      <c r="D116" s="187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  <c r="R116" s="187"/>
      <c r="S116" s="187"/>
      <c r="T116" s="187"/>
      <c r="U116" s="187"/>
      <c r="V116" s="187"/>
      <c r="W116" s="187"/>
      <c r="X116" s="187"/>
      <c r="Y116" s="187"/>
      <c r="Z116" s="187"/>
      <c r="AA116" s="187"/>
      <c r="AB116" s="187"/>
      <c r="AC116" s="187"/>
      <c r="AD116" s="325"/>
      <c r="AE116" s="187"/>
      <c r="AF116" s="187"/>
      <c r="AG116" s="187"/>
      <c r="AH116" s="187"/>
      <c r="AI116" s="187"/>
    </row>
    <row r="117" spans="3:35" ht="18"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187"/>
      <c r="V117" s="187"/>
      <c r="W117" s="187"/>
      <c r="X117" s="187"/>
      <c r="Y117" s="187"/>
      <c r="Z117" s="187"/>
      <c r="AA117" s="187"/>
      <c r="AB117" s="187"/>
      <c r="AC117" s="187"/>
      <c r="AD117" s="325"/>
      <c r="AE117" s="187"/>
      <c r="AF117" s="187"/>
      <c r="AG117" s="187"/>
      <c r="AH117" s="187"/>
      <c r="AI117" s="187"/>
    </row>
    <row r="118" spans="3:35" ht="18">
      <c r="C118" s="187"/>
      <c r="D118" s="187"/>
      <c r="E118" s="187"/>
      <c r="F118" s="187"/>
      <c r="G118" s="187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87"/>
      <c r="X118" s="187"/>
      <c r="Y118" s="187"/>
      <c r="Z118" s="187"/>
      <c r="AA118" s="187"/>
      <c r="AB118" s="187"/>
      <c r="AC118" s="187"/>
      <c r="AD118" s="325"/>
      <c r="AE118" s="187"/>
      <c r="AF118" s="187"/>
      <c r="AG118" s="187"/>
      <c r="AH118" s="187"/>
      <c r="AI118" s="187"/>
    </row>
    <row r="119" spans="3:35" ht="18"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  <c r="S119" s="187"/>
      <c r="T119" s="187"/>
      <c r="U119" s="187"/>
      <c r="V119" s="187"/>
      <c r="W119" s="187"/>
      <c r="X119" s="187"/>
      <c r="Y119" s="187"/>
      <c r="Z119" s="187"/>
      <c r="AA119" s="187"/>
      <c r="AB119" s="187"/>
      <c r="AC119" s="187"/>
      <c r="AD119" s="325"/>
      <c r="AE119" s="187"/>
      <c r="AF119" s="187"/>
      <c r="AG119" s="187"/>
      <c r="AH119" s="187"/>
      <c r="AI119" s="187"/>
    </row>
    <row r="120" spans="3:35" ht="18"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325"/>
      <c r="AE120" s="187"/>
      <c r="AF120" s="187"/>
      <c r="AG120" s="187"/>
      <c r="AH120" s="187"/>
      <c r="AI120" s="187"/>
    </row>
    <row r="121" spans="3:35" ht="18">
      <c r="C121" s="187"/>
      <c r="D121" s="187"/>
      <c r="E121" s="187"/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187"/>
      <c r="V121" s="187"/>
      <c r="W121" s="187"/>
      <c r="X121" s="187"/>
      <c r="Y121" s="187"/>
      <c r="Z121" s="187"/>
      <c r="AA121" s="187"/>
      <c r="AB121" s="187"/>
      <c r="AC121" s="187"/>
      <c r="AD121" s="325"/>
      <c r="AE121" s="187"/>
      <c r="AF121" s="187"/>
      <c r="AG121" s="187"/>
      <c r="AH121" s="187"/>
      <c r="AI121" s="187"/>
    </row>
    <row r="122" spans="3:35" ht="18">
      <c r="C122" s="187"/>
      <c r="D122" s="187"/>
      <c r="E122" s="187"/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187"/>
      <c r="V122" s="187"/>
      <c r="W122" s="187"/>
      <c r="X122" s="187"/>
      <c r="Y122" s="187"/>
      <c r="Z122" s="187"/>
      <c r="AA122" s="187"/>
      <c r="AB122" s="187"/>
      <c r="AC122" s="187"/>
      <c r="AD122" s="325"/>
      <c r="AE122" s="187"/>
      <c r="AF122" s="187"/>
      <c r="AG122" s="187"/>
      <c r="AH122" s="187"/>
      <c r="AI122" s="187"/>
    </row>
    <row r="123" spans="3:35" ht="18">
      <c r="C123" s="187"/>
      <c r="D123" s="187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T123" s="187"/>
      <c r="U123" s="187"/>
      <c r="V123" s="187"/>
      <c r="W123" s="187"/>
      <c r="X123" s="187"/>
      <c r="Y123" s="187"/>
      <c r="Z123" s="187"/>
      <c r="AA123" s="187"/>
      <c r="AB123" s="187"/>
      <c r="AC123" s="187"/>
      <c r="AD123" s="325"/>
      <c r="AE123" s="187"/>
      <c r="AF123" s="187"/>
      <c r="AG123" s="187"/>
      <c r="AH123" s="187"/>
      <c r="AI123" s="187"/>
    </row>
    <row r="124" spans="3:35" ht="18">
      <c r="C124" s="187"/>
      <c r="D124" s="187"/>
      <c r="E124" s="187"/>
      <c r="F124" s="187"/>
      <c r="G124" s="187"/>
      <c r="H124" s="187"/>
      <c r="I124" s="187"/>
      <c r="J124" s="187"/>
      <c r="K124" s="187"/>
      <c r="L124" s="187"/>
      <c r="M124" s="187"/>
      <c r="N124" s="187"/>
      <c r="O124" s="187"/>
      <c r="P124" s="187"/>
      <c r="Q124" s="187"/>
      <c r="R124" s="187"/>
      <c r="S124" s="187"/>
      <c r="T124" s="187"/>
      <c r="U124" s="187"/>
      <c r="V124" s="187"/>
      <c r="W124" s="187"/>
      <c r="X124" s="187"/>
      <c r="Y124" s="187"/>
      <c r="Z124" s="187"/>
      <c r="AA124" s="187"/>
      <c r="AB124" s="187"/>
      <c r="AC124" s="187"/>
      <c r="AD124" s="325"/>
      <c r="AE124" s="187"/>
      <c r="AF124" s="187"/>
      <c r="AG124" s="187"/>
      <c r="AH124" s="187"/>
      <c r="AI124" s="187"/>
    </row>
    <row r="125" spans="3:35" ht="18">
      <c r="C125" s="187"/>
      <c r="D125" s="187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  <c r="AD125" s="325"/>
      <c r="AE125" s="187"/>
      <c r="AF125" s="187"/>
      <c r="AG125" s="187"/>
      <c r="AH125" s="187"/>
      <c r="AI125" s="187"/>
    </row>
    <row r="126" spans="3:35" ht="18">
      <c r="C126" s="187"/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  <c r="V126" s="187"/>
      <c r="W126" s="187"/>
      <c r="X126" s="187"/>
      <c r="Y126" s="187"/>
      <c r="Z126" s="187"/>
      <c r="AA126" s="187"/>
      <c r="AB126" s="187"/>
      <c r="AC126" s="187"/>
      <c r="AD126" s="325"/>
      <c r="AE126" s="187"/>
      <c r="AF126" s="187"/>
      <c r="AG126" s="187"/>
      <c r="AH126" s="187"/>
      <c r="AI126" s="187"/>
    </row>
    <row r="127" spans="3:35" ht="18">
      <c r="C127" s="187"/>
      <c r="D127" s="187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325"/>
      <c r="AE127" s="187"/>
      <c r="AF127" s="187"/>
      <c r="AG127" s="187"/>
      <c r="AH127" s="187"/>
      <c r="AI127" s="187"/>
    </row>
    <row r="128" spans="3:35" ht="18">
      <c r="C128" s="187"/>
      <c r="D128" s="187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7"/>
      <c r="Q128" s="187"/>
      <c r="R128" s="187"/>
      <c r="S128" s="187"/>
      <c r="T128" s="187"/>
      <c r="U128" s="187"/>
      <c r="V128" s="187"/>
      <c r="W128" s="187"/>
      <c r="X128" s="187"/>
      <c r="Y128" s="187"/>
      <c r="Z128" s="187"/>
      <c r="AA128" s="187"/>
      <c r="AB128" s="187"/>
      <c r="AC128" s="187"/>
      <c r="AD128" s="325"/>
      <c r="AE128" s="187"/>
      <c r="AF128" s="187"/>
      <c r="AG128" s="187"/>
      <c r="AH128" s="187"/>
      <c r="AI128" s="187"/>
    </row>
    <row r="129" spans="3:35" ht="18">
      <c r="C129" s="187"/>
      <c r="D129" s="187"/>
      <c r="E129" s="187"/>
      <c r="F129" s="187"/>
      <c r="G129" s="187"/>
      <c r="H129" s="187"/>
      <c r="I129" s="187"/>
      <c r="J129" s="187"/>
      <c r="K129" s="187"/>
      <c r="L129" s="187"/>
      <c r="M129" s="187"/>
      <c r="N129" s="187"/>
      <c r="O129" s="187"/>
      <c r="P129" s="187"/>
      <c r="Q129" s="187"/>
      <c r="R129" s="187"/>
      <c r="S129" s="187"/>
      <c r="T129" s="187"/>
      <c r="U129" s="187"/>
      <c r="V129" s="187"/>
      <c r="W129" s="187"/>
      <c r="X129" s="187"/>
      <c r="Y129" s="187"/>
      <c r="Z129" s="187"/>
      <c r="AA129" s="187"/>
      <c r="AB129" s="187"/>
      <c r="AC129" s="187"/>
      <c r="AD129" s="325"/>
      <c r="AE129" s="187"/>
      <c r="AF129" s="187"/>
      <c r="AG129" s="187"/>
      <c r="AH129" s="187"/>
      <c r="AI129" s="187"/>
    </row>
    <row r="130" spans="3:35" ht="18">
      <c r="C130" s="187"/>
      <c r="D130" s="187"/>
      <c r="E130" s="187"/>
      <c r="F130" s="187"/>
      <c r="G130" s="187"/>
      <c r="H130" s="187"/>
      <c r="I130" s="187"/>
      <c r="J130" s="187"/>
      <c r="K130" s="187"/>
      <c r="L130" s="187"/>
      <c r="M130" s="187"/>
      <c r="N130" s="187"/>
      <c r="O130" s="187"/>
      <c r="P130" s="187"/>
      <c r="Q130" s="187"/>
      <c r="R130" s="187"/>
      <c r="S130" s="187"/>
      <c r="T130" s="187"/>
      <c r="U130" s="187"/>
      <c r="V130" s="187"/>
      <c r="W130" s="187"/>
      <c r="X130" s="187"/>
      <c r="Y130" s="187"/>
      <c r="Z130" s="187"/>
      <c r="AA130" s="187"/>
      <c r="AB130" s="187"/>
      <c r="AC130" s="187"/>
      <c r="AD130" s="325"/>
      <c r="AE130" s="187"/>
      <c r="AF130" s="187"/>
      <c r="AG130" s="187"/>
      <c r="AH130" s="187"/>
      <c r="AI130" s="187"/>
    </row>
    <row r="131" spans="3:35" ht="18">
      <c r="C131" s="187"/>
      <c r="D131" s="187"/>
      <c r="E131" s="187"/>
      <c r="F131" s="187"/>
      <c r="G131" s="187"/>
      <c r="H131" s="187"/>
      <c r="I131" s="187"/>
      <c r="J131" s="187"/>
      <c r="K131" s="187"/>
      <c r="L131" s="187"/>
      <c r="M131" s="187"/>
      <c r="N131" s="187"/>
      <c r="O131" s="187"/>
      <c r="P131" s="187"/>
      <c r="Q131" s="187"/>
      <c r="R131" s="187"/>
      <c r="S131" s="187"/>
      <c r="T131" s="187"/>
      <c r="U131" s="187"/>
      <c r="V131" s="187"/>
      <c r="W131" s="187"/>
      <c r="X131" s="187"/>
      <c r="Y131" s="187"/>
      <c r="Z131" s="187"/>
      <c r="AA131" s="187"/>
      <c r="AB131" s="187"/>
      <c r="AC131" s="187"/>
      <c r="AD131" s="325"/>
      <c r="AE131" s="187"/>
      <c r="AF131" s="187"/>
      <c r="AG131" s="187"/>
      <c r="AH131" s="187"/>
      <c r="AI131" s="187"/>
    </row>
    <row r="132" spans="3:35" ht="18">
      <c r="C132" s="187"/>
      <c r="D132" s="187"/>
      <c r="E132" s="187"/>
      <c r="F132" s="187"/>
      <c r="G132" s="187"/>
      <c r="H132" s="187"/>
      <c r="I132" s="187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  <c r="T132" s="187"/>
      <c r="U132" s="187"/>
      <c r="V132" s="187"/>
      <c r="W132" s="187"/>
      <c r="X132" s="187"/>
      <c r="Y132" s="187"/>
      <c r="Z132" s="187"/>
      <c r="AA132" s="187"/>
      <c r="AB132" s="187"/>
      <c r="AC132" s="187"/>
      <c r="AD132" s="325"/>
      <c r="AE132" s="187"/>
      <c r="AF132" s="187"/>
      <c r="AG132" s="187"/>
      <c r="AH132" s="187"/>
      <c r="AI132" s="187"/>
    </row>
    <row r="133" spans="3:35" ht="18">
      <c r="C133" s="187"/>
      <c r="D133" s="187"/>
      <c r="E133" s="187"/>
      <c r="F133" s="187"/>
      <c r="G133" s="187"/>
      <c r="H133" s="187"/>
      <c r="I133" s="187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  <c r="V133" s="187"/>
      <c r="W133" s="187"/>
      <c r="X133" s="187"/>
      <c r="Y133" s="187"/>
      <c r="Z133" s="187"/>
      <c r="AA133" s="187"/>
      <c r="AB133" s="187"/>
      <c r="AC133" s="187"/>
      <c r="AD133" s="325"/>
      <c r="AE133" s="187"/>
      <c r="AF133" s="187"/>
      <c r="AG133" s="187"/>
      <c r="AH133" s="187"/>
      <c r="AI133" s="187"/>
    </row>
    <row r="134" spans="3:35" ht="18">
      <c r="C134" s="187"/>
      <c r="D134" s="187"/>
      <c r="E134" s="187"/>
      <c r="F134" s="187"/>
      <c r="G134" s="187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  <c r="AD134" s="325"/>
      <c r="AE134" s="187"/>
      <c r="AF134" s="187"/>
      <c r="AG134" s="187"/>
      <c r="AH134" s="187"/>
      <c r="AI134" s="187"/>
    </row>
    <row r="135" spans="3:35" ht="18">
      <c r="C135" s="187"/>
      <c r="D135" s="187"/>
      <c r="E135" s="187"/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  <c r="T135" s="187"/>
      <c r="U135" s="187"/>
      <c r="V135" s="187"/>
      <c r="W135" s="187"/>
      <c r="X135" s="187"/>
      <c r="Y135" s="187"/>
      <c r="Z135" s="187"/>
      <c r="AA135" s="187"/>
      <c r="AB135" s="187"/>
      <c r="AC135" s="187"/>
      <c r="AD135" s="325"/>
      <c r="AE135" s="187"/>
      <c r="AF135" s="187"/>
      <c r="AG135" s="187"/>
      <c r="AH135" s="187"/>
      <c r="AI135" s="187"/>
    </row>
    <row r="136" spans="3:35" ht="18">
      <c r="C136" s="187"/>
      <c r="D136" s="187"/>
      <c r="E136" s="187"/>
      <c r="F136" s="187"/>
      <c r="G136" s="187"/>
      <c r="H136" s="187"/>
      <c r="I136" s="187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  <c r="V136" s="187"/>
      <c r="W136" s="187"/>
      <c r="X136" s="187"/>
      <c r="Y136" s="187"/>
      <c r="Z136" s="187"/>
      <c r="AA136" s="187"/>
      <c r="AB136" s="187"/>
      <c r="AC136" s="187"/>
      <c r="AD136" s="325"/>
      <c r="AE136" s="187"/>
      <c r="AF136" s="187"/>
      <c r="AG136" s="187"/>
      <c r="AH136" s="187"/>
      <c r="AI136" s="187"/>
    </row>
    <row r="137" spans="3:35" ht="18">
      <c r="C137" s="187"/>
      <c r="D137" s="187"/>
      <c r="E137" s="187"/>
      <c r="F137" s="187"/>
      <c r="G137" s="187"/>
      <c r="H137" s="187"/>
      <c r="I137" s="187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  <c r="T137" s="187"/>
      <c r="U137" s="187"/>
      <c r="V137" s="187"/>
      <c r="W137" s="187"/>
      <c r="X137" s="187"/>
      <c r="Y137" s="187"/>
      <c r="Z137" s="187"/>
      <c r="AA137" s="187"/>
      <c r="AB137" s="187"/>
      <c r="AC137" s="187"/>
      <c r="AD137" s="325"/>
      <c r="AE137" s="187"/>
      <c r="AF137" s="187"/>
      <c r="AG137" s="187"/>
      <c r="AH137" s="187"/>
      <c r="AI137" s="187"/>
    </row>
    <row r="138" spans="3:35" ht="18">
      <c r="C138" s="187"/>
      <c r="D138" s="187"/>
      <c r="E138" s="187"/>
      <c r="F138" s="187"/>
      <c r="G138" s="187"/>
      <c r="H138" s="187"/>
      <c r="I138" s="187"/>
      <c r="J138" s="187"/>
      <c r="K138" s="187"/>
      <c r="L138" s="187"/>
      <c r="M138" s="187"/>
      <c r="N138" s="187"/>
      <c r="O138" s="187"/>
      <c r="P138" s="187"/>
      <c r="Q138" s="187"/>
      <c r="R138" s="187"/>
      <c r="S138" s="187"/>
      <c r="T138" s="187"/>
      <c r="U138" s="187"/>
      <c r="V138" s="187"/>
      <c r="W138" s="187"/>
      <c r="X138" s="187"/>
      <c r="Y138" s="187"/>
      <c r="Z138" s="187"/>
      <c r="AA138" s="187"/>
      <c r="AB138" s="187"/>
      <c r="AC138" s="187"/>
      <c r="AD138" s="325"/>
      <c r="AE138" s="187"/>
      <c r="AF138" s="187"/>
      <c r="AG138" s="187"/>
      <c r="AH138" s="187"/>
      <c r="AI138" s="187"/>
    </row>
    <row r="139" spans="3:35" ht="18">
      <c r="C139" s="187"/>
      <c r="D139" s="187"/>
      <c r="E139" s="187"/>
      <c r="F139" s="187"/>
      <c r="G139" s="187"/>
      <c r="H139" s="187"/>
      <c r="I139" s="187"/>
      <c r="J139" s="187"/>
      <c r="K139" s="187"/>
      <c r="L139" s="187"/>
      <c r="M139" s="187"/>
      <c r="N139" s="187"/>
      <c r="O139" s="187"/>
      <c r="P139" s="187"/>
      <c r="Q139" s="187"/>
      <c r="R139" s="187"/>
      <c r="S139" s="187"/>
      <c r="T139" s="187"/>
      <c r="U139" s="187"/>
      <c r="V139" s="187"/>
      <c r="W139" s="187"/>
      <c r="X139" s="187"/>
      <c r="Y139" s="187"/>
      <c r="Z139" s="187"/>
      <c r="AA139" s="187"/>
      <c r="AB139" s="187"/>
      <c r="AC139" s="187"/>
      <c r="AD139" s="325"/>
      <c r="AE139" s="187"/>
      <c r="AF139" s="187"/>
      <c r="AG139" s="187"/>
      <c r="AH139" s="187"/>
      <c r="AI139" s="187"/>
    </row>
    <row r="140" spans="3:35" ht="18">
      <c r="C140" s="187"/>
      <c r="D140" s="187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  <c r="T140" s="187"/>
      <c r="U140" s="187"/>
      <c r="V140" s="187"/>
      <c r="W140" s="187"/>
      <c r="X140" s="187"/>
      <c r="Y140" s="187"/>
      <c r="Z140" s="187"/>
      <c r="AA140" s="187"/>
      <c r="AB140" s="187"/>
      <c r="AC140" s="187"/>
      <c r="AD140" s="325"/>
      <c r="AE140" s="187"/>
      <c r="AF140" s="187"/>
      <c r="AG140" s="187"/>
      <c r="AH140" s="187"/>
      <c r="AI140" s="187"/>
    </row>
    <row r="141" spans="3:35" ht="18">
      <c r="C141" s="187"/>
      <c r="D141" s="187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187"/>
      <c r="P141" s="187"/>
      <c r="Q141" s="187"/>
      <c r="R141" s="187"/>
      <c r="S141" s="187"/>
      <c r="T141" s="187"/>
      <c r="U141" s="187"/>
      <c r="V141" s="187"/>
      <c r="W141" s="187"/>
      <c r="X141" s="187"/>
      <c r="Y141" s="187"/>
      <c r="Z141" s="187"/>
      <c r="AA141" s="187"/>
      <c r="AB141" s="187"/>
      <c r="AC141" s="187"/>
      <c r="AD141" s="325"/>
      <c r="AE141" s="187"/>
      <c r="AF141" s="187"/>
      <c r="AG141" s="187"/>
      <c r="AH141" s="187"/>
      <c r="AI141" s="187"/>
    </row>
    <row r="142" spans="3:35" ht="18">
      <c r="C142" s="187"/>
      <c r="D142" s="187"/>
      <c r="E142" s="187"/>
      <c r="F142" s="187"/>
      <c r="G142" s="187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87"/>
      <c r="T142" s="187"/>
      <c r="U142" s="187"/>
      <c r="V142" s="187"/>
      <c r="W142" s="187"/>
      <c r="X142" s="187"/>
      <c r="Y142" s="187"/>
      <c r="Z142" s="187"/>
      <c r="AA142" s="187"/>
      <c r="AB142" s="187"/>
      <c r="AC142" s="187"/>
      <c r="AD142" s="325"/>
      <c r="AE142" s="187"/>
      <c r="AF142" s="187"/>
      <c r="AG142" s="187"/>
      <c r="AH142" s="187"/>
      <c r="AI142" s="187"/>
    </row>
    <row r="143" spans="3:35" ht="18">
      <c r="C143" s="187"/>
      <c r="D143" s="187"/>
      <c r="E143" s="187"/>
      <c r="F143" s="187"/>
      <c r="G143" s="187"/>
      <c r="H143" s="187"/>
      <c r="I143" s="187"/>
      <c r="J143" s="187"/>
      <c r="K143" s="187"/>
      <c r="L143" s="187"/>
      <c r="M143" s="187"/>
      <c r="N143" s="187"/>
      <c r="O143" s="187"/>
      <c r="P143" s="187"/>
      <c r="Q143" s="187"/>
      <c r="R143" s="187"/>
      <c r="S143" s="187"/>
      <c r="T143" s="187"/>
      <c r="U143" s="187"/>
      <c r="V143" s="187"/>
      <c r="W143" s="187"/>
      <c r="X143" s="187"/>
      <c r="Y143" s="187"/>
      <c r="Z143" s="187"/>
      <c r="AA143" s="187"/>
      <c r="AB143" s="187"/>
      <c r="AC143" s="187"/>
      <c r="AD143" s="325"/>
      <c r="AE143" s="187"/>
      <c r="AF143" s="187"/>
      <c r="AG143" s="187"/>
      <c r="AH143" s="187"/>
      <c r="AI143" s="187"/>
    </row>
    <row r="144" spans="3:35" ht="18">
      <c r="C144" s="187"/>
      <c r="D144" s="187"/>
      <c r="E144" s="187"/>
      <c r="F144" s="187"/>
      <c r="G144" s="187"/>
      <c r="H144" s="187"/>
      <c r="I144" s="187"/>
      <c r="J144" s="187"/>
      <c r="K144" s="187"/>
      <c r="L144" s="187"/>
      <c r="M144" s="187"/>
      <c r="N144" s="187"/>
      <c r="O144" s="187"/>
      <c r="P144" s="187"/>
      <c r="Q144" s="187"/>
      <c r="R144" s="187"/>
      <c r="S144" s="187"/>
      <c r="T144" s="187"/>
      <c r="U144" s="187"/>
      <c r="V144" s="187"/>
      <c r="W144" s="187"/>
      <c r="X144" s="187"/>
      <c r="Y144" s="187"/>
      <c r="Z144" s="187"/>
      <c r="AA144" s="187"/>
      <c r="AB144" s="187"/>
      <c r="AC144" s="187"/>
      <c r="AD144" s="325"/>
      <c r="AE144" s="187"/>
      <c r="AF144" s="187"/>
      <c r="AG144" s="187"/>
      <c r="AH144" s="187"/>
      <c r="AI144" s="187"/>
    </row>
    <row r="145" spans="3:35" ht="18">
      <c r="C145" s="187"/>
      <c r="D145" s="187"/>
      <c r="E145" s="187"/>
      <c r="F145" s="187"/>
      <c r="G145" s="187"/>
      <c r="H145" s="187"/>
      <c r="I145" s="187"/>
      <c r="J145" s="187"/>
      <c r="K145" s="187"/>
      <c r="L145" s="187"/>
      <c r="M145" s="187"/>
      <c r="N145" s="187"/>
      <c r="O145" s="187"/>
      <c r="P145" s="187"/>
      <c r="Q145" s="187"/>
      <c r="R145" s="187"/>
      <c r="S145" s="187"/>
      <c r="T145" s="187"/>
      <c r="U145" s="187"/>
      <c r="V145" s="187"/>
      <c r="W145" s="187"/>
      <c r="X145" s="187"/>
      <c r="Y145" s="187"/>
      <c r="Z145" s="187"/>
      <c r="AA145" s="187"/>
      <c r="AB145" s="187"/>
      <c r="AC145" s="187"/>
      <c r="AD145" s="325"/>
      <c r="AE145" s="187"/>
      <c r="AF145" s="187"/>
      <c r="AG145" s="187"/>
      <c r="AH145" s="187"/>
      <c r="AI145" s="187"/>
    </row>
    <row r="146" spans="3:35" ht="18">
      <c r="C146" s="187"/>
      <c r="D146" s="187"/>
      <c r="E146" s="187"/>
      <c r="F146" s="187"/>
      <c r="G146" s="187"/>
      <c r="H146" s="187"/>
      <c r="I146" s="187"/>
      <c r="J146" s="187"/>
      <c r="K146" s="187"/>
      <c r="L146" s="187"/>
      <c r="M146" s="187"/>
      <c r="N146" s="187"/>
      <c r="O146" s="187"/>
      <c r="P146" s="187"/>
      <c r="Q146" s="187"/>
      <c r="R146" s="187"/>
      <c r="S146" s="187"/>
      <c r="T146" s="187"/>
      <c r="U146" s="187"/>
      <c r="V146" s="187"/>
      <c r="W146" s="187"/>
      <c r="X146" s="187"/>
      <c r="Y146" s="187"/>
      <c r="Z146" s="187"/>
      <c r="AA146" s="187"/>
      <c r="AB146" s="187"/>
      <c r="AC146" s="187"/>
      <c r="AD146" s="325"/>
      <c r="AE146" s="187"/>
      <c r="AF146" s="187"/>
      <c r="AG146" s="187"/>
      <c r="AH146" s="187"/>
      <c r="AI146" s="187"/>
    </row>
    <row r="147" spans="3:35" ht="18">
      <c r="C147" s="187"/>
      <c r="D147" s="187"/>
      <c r="E147" s="187"/>
      <c r="F147" s="187"/>
      <c r="G147" s="187"/>
      <c r="H147" s="187"/>
      <c r="I147" s="187"/>
      <c r="J147" s="187"/>
      <c r="K147" s="187"/>
      <c r="L147" s="187"/>
      <c r="M147" s="187"/>
      <c r="N147" s="187"/>
      <c r="O147" s="187"/>
      <c r="P147" s="187"/>
      <c r="Q147" s="187"/>
      <c r="R147" s="187"/>
      <c r="S147" s="187"/>
      <c r="T147" s="187"/>
      <c r="U147" s="187"/>
      <c r="V147" s="187"/>
      <c r="W147" s="187"/>
      <c r="X147" s="187"/>
      <c r="Y147" s="187"/>
      <c r="Z147" s="187"/>
      <c r="AA147" s="187"/>
      <c r="AB147" s="187"/>
      <c r="AC147" s="187"/>
      <c r="AD147" s="325"/>
      <c r="AE147" s="187"/>
      <c r="AF147" s="187"/>
      <c r="AG147" s="187"/>
      <c r="AH147" s="187"/>
      <c r="AI147" s="187"/>
    </row>
    <row r="148" spans="3:35" ht="18">
      <c r="C148" s="187"/>
      <c r="D148" s="187"/>
      <c r="E148" s="187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87"/>
      <c r="Z148" s="187"/>
      <c r="AA148" s="187"/>
      <c r="AB148" s="187"/>
      <c r="AC148" s="187"/>
      <c r="AD148" s="325"/>
      <c r="AE148" s="187"/>
      <c r="AF148" s="187"/>
      <c r="AG148" s="187"/>
      <c r="AH148" s="187"/>
      <c r="AI148" s="187"/>
    </row>
    <row r="149" spans="3:35" ht="18">
      <c r="C149" s="187"/>
      <c r="D149" s="187"/>
      <c r="E149" s="187"/>
      <c r="F149" s="187"/>
      <c r="G149" s="187"/>
      <c r="H149" s="187"/>
      <c r="I149" s="187"/>
      <c r="J149" s="187"/>
      <c r="K149" s="187"/>
      <c r="L149" s="187"/>
      <c r="M149" s="187"/>
      <c r="N149" s="187"/>
      <c r="O149" s="187"/>
      <c r="P149" s="187"/>
      <c r="Q149" s="187"/>
      <c r="R149" s="187"/>
      <c r="S149" s="187"/>
      <c r="T149" s="187"/>
      <c r="U149" s="187"/>
      <c r="V149" s="187"/>
      <c r="W149" s="187"/>
      <c r="X149" s="187"/>
      <c r="Y149" s="187"/>
      <c r="Z149" s="187"/>
      <c r="AA149" s="187"/>
      <c r="AB149" s="187"/>
      <c r="AC149" s="187"/>
      <c r="AD149" s="325"/>
      <c r="AE149" s="187"/>
      <c r="AF149" s="187"/>
      <c r="AG149" s="187"/>
      <c r="AH149" s="187"/>
      <c r="AI149" s="187"/>
    </row>
    <row r="150" spans="3:35" ht="18"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  <c r="M150" s="187"/>
      <c r="N150" s="187"/>
      <c r="O150" s="187"/>
      <c r="P150" s="187"/>
      <c r="Q150" s="187"/>
      <c r="R150" s="187"/>
      <c r="S150" s="187"/>
      <c r="T150" s="187"/>
      <c r="U150" s="187"/>
      <c r="V150" s="187"/>
      <c r="W150" s="187"/>
      <c r="X150" s="187"/>
      <c r="Y150" s="187"/>
      <c r="Z150" s="187"/>
      <c r="AA150" s="187"/>
      <c r="AB150" s="187"/>
      <c r="AC150" s="187"/>
      <c r="AD150" s="325"/>
      <c r="AE150" s="187"/>
      <c r="AF150" s="187"/>
      <c r="AG150" s="187"/>
      <c r="AH150" s="187"/>
      <c r="AI150" s="187"/>
    </row>
    <row r="151" spans="3:35" ht="18">
      <c r="C151" s="187"/>
      <c r="D151" s="187"/>
      <c r="E151" s="187"/>
      <c r="F151" s="187"/>
      <c r="G151" s="187"/>
      <c r="H151" s="187"/>
      <c r="I151" s="187"/>
      <c r="J151" s="187"/>
      <c r="K151" s="187"/>
      <c r="L151" s="187"/>
      <c r="M151" s="187"/>
      <c r="N151" s="187"/>
      <c r="O151" s="187"/>
      <c r="P151" s="187"/>
      <c r="Q151" s="187"/>
      <c r="R151" s="187"/>
      <c r="S151" s="187"/>
      <c r="T151" s="187"/>
      <c r="U151" s="187"/>
      <c r="V151" s="187"/>
      <c r="W151" s="187"/>
      <c r="X151" s="187"/>
      <c r="Y151" s="187"/>
      <c r="Z151" s="187"/>
      <c r="AA151" s="187"/>
      <c r="AB151" s="187"/>
      <c r="AC151" s="187"/>
      <c r="AD151" s="325"/>
      <c r="AE151" s="187"/>
      <c r="AF151" s="187"/>
      <c r="AG151" s="187"/>
      <c r="AH151" s="187"/>
      <c r="AI151" s="187"/>
    </row>
    <row r="152" spans="3:35" ht="18">
      <c r="C152" s="187"/>
      <c r="D152" s="187"/>
      <c r="E152" s="187"/>
      <c r="F152" s="187"/>
      <c r="G152" s="187"/>
      <c r="H152" s="187"/>
      <c r="I152" s="187"/>
      <c r="J152" s="187"/>
      <c r="K152" s="187"/>
      <c r="L152" s="187"/>
      <c r="M152" s="187"/>
      <c r="N152" s="187"/>
      <c r="O152" s="187"/>
      <c r="P152" s="187"/>
      <c r="Q152" s="187"/>
      <c r="R152" s="187"/>
      <c r="S152" s="187"/>
      <c r="T152" s="187"/>
      <c r="U152" s="187"/>
      <c r="V152" s="187"/>
      <c r="W152" s="187"/>
      <c r="X152" s="187"/>
      <c r="Y152" s="187"/>
      <c r="Z152" s="187"/>
      <c r="AA152" s="187"/>
      <c r="AB152" s="187"/>
      <c r="AC152" s="187"/>
      <c r="AD152" s="325"/>
      <c r="AE152" s="187"/>
      <c r="AF152" s="187"/>
      <c r="AG152" s="187"/>
      <c r="AH152" s="187"/>
      <c r="AI152" s="187"/>
    </row>
    <row r="153" spans="3:35" ht="18">
      <c r="C153" s="187"/>
      <c r="D153" s="187"/>
      <c r="E153" s="187"/>
      <c r="F153" s="187"/>
      <c r="G153" s="187"/>
      <c r="H153" s="187"/>
      <c r="I153" s="187"/>
      <c r="J153" s="187"/>
      <c r="K153" s="187"/>
      <c r="L153" s="187"/>
      <c r="M153" s="187"/>
      <c r="N153" s="187"/>
      <c r="O153" s="187"/>
      <c r="P153" s="187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325"/>
      <c r="AE153" s="187"/>
      <c r="AF153" s="187"/>
      <c r="AG153" s="187"/>
      <c r="AH153" s="187"/>
      <c r="AI153" s="187"/>
    </row>
    <row r="154" spans="3:35" ht="18">
      <c r="C154" s="187"/>
      <c r="D154" s="187"/>
      <c r="E154" s="187"/>
      <c r="F154" s="187"/>
      <c r="G154" s="187"/>
      <c r="H154" s="187"/>
      <c r="I154" s="187"/>
      <c r="J154" s="187"/>
      <c r="K154" s="187"/>
      <c r="L154" s="187"/>
      <c r="M154" s="187"/>
      <c r="N154" s="187"/>
      <c r="O154" s="187"/>
      <c r="P154" s="187"/>
      <c r="Q154" s="187"/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325"/>
      <c r="AE154" s="187"/>
      <c r="AF154" s="187"/>
      <c r="AG154" s="187"/>
      <c r="AH154" s="187"/>
      <c r="AI154" s="187"/>
    </row>
    <row r="155" spans="3:35" ht="18">
      <c r="C155" s="187"/>
      <c r="D155" s="187"/>
      <c r="E155" s="187"/>
      <c r="F155" s="187"/>
      <c r="G155" s="187"/>
      <c r="H155" s="187"/>
      <c r="I155" s="187"/>
      <c r="J155" s="187"/>
      <c r="K155" s="187"/>
      <c r="L155" s="187"/>
      <c r="M155" s="187"/>
      <c r="N155" s="187"/>
      <c r="O155" s="187"/>
      <c r="P155" s="187"/>
      <c r="Q155" s="187"/>
      <c r="R155" s="187"/>
      <c r="S155" s="187"/>
      <c r="T155" s="187"/>
      <c r="U155" s="187"/>
      <c r="V155" s="187"/>
      <c r="W155" s="187"/>
      <c r="X155" s="187"/>
      <c r="Y155" s="187"/>
      <c r="Z155" s="187"/>
      <c r="AA155" s="187"/>
      <c r="AB155" s="187"/>
      <c r="AC155" s="187"/>
      <c r="AD155" s="325"/>
      <c r="AE155" s="187"/>
      <c r="AF155" s="187"/>
      <c r="AG155" s="187"/>
      <c r="AH155" s="187"/>
      <c r="AI155" s="187"/>
    </row>
    <row r="156" spans="3:35" ht="18">
      <c r="C156" s="187"/>
      <c r="D156" s="187"/>
      <c r="E156" s="187"/>
      <c r="F156" s="187"/>
      <c r="G156" s="187"/>
      <c r="H156" s="187"/>
      <c r="I156" s="187"/>
      <c r="J156" s="187"/>
      <c r="K156" s="187"/>
      <c r="L156" s="187"/>
      <c r="M156" s="187"/>
      <c r="N156" s="187"/>
      <c r="O156" s="187"/>
      <c r="P156" s="187"/>
      <c r="Q156" s="187"/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  <c r="AD156" s="325"/>
      <c r="AE156" s="187"/>
      <c r="AF156" s="187"/>
      <c r="AG156" s="187"/>
      <c r="AH156" s="187"/>
      <c r="AI156" s="187"/>
    </row>
    <row r="157" spans="3:35" ht="18">
      <c r="C157" s="187"/>
      <c r="D157" s="187"/>
      <c r="E157" s="187"/>
      <c r="F157" s="187"/>
      <c r="G157" s="187"/>
      <c r="H157" s="187"/>
      <c r="I157" s="187"/>
      <c r="J157" s="187"/>
      <c r="K157" s="187"/>
      <c r="L157" s="187"/>
      <c r="M157" s="187"/>
      <c r="N157" s="187"/>
      <c r="O157" s="187"/>
      <c r="P157" s="187"/>
      <c r="Q157" s="187"/>
      <c r="R157" s="187"/>
      <c r="S157" s="187"/>
      <c r="T157" s="187"/>
      <c r="U157" s="187"/>
      <c r="V157" s="187"/>
      <c r="W157" s="187"/>
      <c r="X157" s="187"/>
      <c r="Y157" s="187"/>
      <c r="Z157" s="187"/>
      <c r="AA157" s="187"/>
      <c r="AB157" s="187"/>
      <c r="AC157" s="187"/>
      <c r="AD157" s="325"/>
      <c r="AE157" s="187"/>
      <c r="AF157" s="187"/>
      <c r="AG157" s="187"/>
      <c r="AH157" s="187"/>
      <c r="AI157" s="187"/>
    </row>
    <row r="158" spans="3:35" ht="18">
      <c r="C158" s="187"/>
      <c r="D158" s="187"/>
      <c r="E158" s="187"/>
      <c r="F158" s="187"/>
      <c r="G158" s="187"/>
      <c r="H158" s="187"/>
      <c r="I158" s="187"/>
      <c r="J158" s="187"/>
      <c r="K158" s="187"/>
      <c r="L158" s="187"/>
      <c r="M158" s="187"/>
      <c r="N158" s="187"/>
      <c r="O158" s="187"/>
      <c r="P158" s="187"/>
      <c r="Q158" s="187"/>
      <c r="R158" s="187"/>
      <c r="S158" s="187"/>
      <c r="T158" s="187"/>
      <c r="U158" s="187"/>
      <c r="V158" s="187"/>
      <c r="W158" s="187"/>
      <c r="X158" s="187"/>
      <c r="Y158" s="187"/>
      <c r="Z158" s="187"/>
      <c r="AA158" s="187"/>
      <c r="AB158" s="187"/>
      <c r="AC158" s="187"/>
      <c r="AD158" s="325"/>
      <c r="AE158" s="187"/>
      <c r="AF158" s="187"/>
      <c r="AG158" s="187"/>
      <c r="AH158" s="187"/>
      <c r="AI158" s="187"/>
    </row>
  </sheetData>
  <mergeCells count="45">
    <mergeCell ref="AB15:AB17"/>
    <mergeCell ref="AD15:AD17"/>
    <mergeCell ref="P16:P17"/>
    <mergeCell ref="AA18:AA19"/>
    <mergeCell ref="AB18:AB19"/>
    <mergeCell ref="AD18:AD19"/>
    <mergeCell ref="AA15:AA17"/>
    <mergeCell ref="A13:A14"/>
    <mergeCell ref="B13:B14"/>
    <mergeCell ref="A15:A23"/>
    <mergeCell ref="B15:B23"/>
    <mergeCell ref="C15:C17"/>
    <mergeCell ref="C10:C12"/>
    <mergeCell ref="D10:D12"/>
    <mergeCell ref="E10:E12"/>
    <mergeCell ref="F10:AA10"/>
    <mergeCell ref="AB10:AB12"/>
    <mergeCell ref="AD10:AD12"/>
    <mergeCell ref="F11:O11"/>
    <mergeCell ref="Q11:AA11"/>
    <mergeCell ref="Q1:T1"/>
    <mergeCell ref="Q2:T2"/>
    <mergeCell ref="Q3:T3"/>
    <mergeCell ref="Q4:T4"/>
    <mergeCell ref="Q5:T5"/>
    <mergeCell ref="Q6:T6"/>
    <mergeCell ref="Q7:T7"/>
    <mergeCell ref="Q8:T8"/>
    <mergeCell ref="AC10:AC12"/>
    <mergeCell ref="A24:A35"/>
    <mergeCell ref="B24:B27"/>
    <mergeCell ref="B28:B33"/>
    <mergeCell ref="B34:B35"/>
    <mergeCell ref="A36:B37"/>
    <mergeCell ref="AB38:AB41"/>
    <mergeCell ref="AD38:AD41"/>
    <mergeCell ref="AA38:AA41"/>
    <mergeCell ref="C38:C41"/>
    <mergeCell ref="M38:M41"/>
    <mergeCell ref="O38:O41"/>
    <mergeCell ref="X38:X41"/>
    <mergeCell ref="Z38:Z41"/>
    <mergeCell ref="Y38:Y41"/>
    <mergeCell ref="AC38:AC41"/>
    <mergeCell ref="N38:N41"/>
  </mergeCells>
  <phoneticPr fontId="62" type="noConversion"/>
  <pageMargins left="0.23622047244094491" right="0.23622047244094491" top="0.74803149606299213" bottom="0.55118110236220474" header="0.31496062992125984" footer="0.31496062992125984"/>
  <pageSetup paperSize="9" scale="6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  <pageSetUpPr fitToPage="1"/>
  </sheetPr>
  <dimension ref="A1:W20"/>
  <sheetViews>
    <sheetView zoomScale="90" zoomScaleNormal="90" workbookViewId="0">
      <selection activeCell="E7" sqref="E7"/>
    </sheetView>
  </sheetViews>
  <sheetFormatPr defaultRowHeight="12.75"/>
  <cols>
    <col min="1" max="1" width="3.7109375" bestFit="1" customWidth="1"/>
    <col min="2" max="2" width="30.5703125" customWidth="1"/>
    <col min="3" max="3" width="34.7109375" customWidth="1"/>
    <col min="4" max="11" width="4.7109375" customWidth="1"/>
    <col min="12" max="12" width="6.7109375" customWidth="1"/>
    <col min="13" max="20" width="4.7109375" customWidth="1"/>
    <col min="21" max="21" width="6.7109375" customWidth="1"/>
  </cols>
  <sheetData>
    <row r="1" spans="1:21" s="74" customFormat="1" ht="28.5">
      <c r="B1" s="404" t="s">
        <v>5</v>
      </c>
      <c r="C1" s="238" t="s">
        <v>79</v>
      </c>
      <c r="D1" s="75"/>
      <c r="E1" s="75"/>
      <c r="F1" s="75"/>
      <c r="G1" s="75"/>
      <c r="H1" s="75"/>
      <c r="I1" s="75"/>
      <c r="J1" s="75"/>
      <c r="K1" s="75"/>
      <c r="L1" s="40" t="s">
        <v>17</v>
      </c>
      <c r="M1" s="768" t="s">
        <v>18</v>
      </c>
      <c r="N1" s="769"/>
      <c r="O1" s="769"/>
      <c r="P1" s="770"/>
    </row>
    <row r="2" spans="1:21" s="74" customFormat="1" ht="15.95" customHeight="1">
      <c r="B2" s="405" t="s">
        <v>7</v>
      </c>
      <c r="C2" s="402" t="s">
        <v>81</v>
      </c>
      <c r="D2" s="75"/>
      <c r="E2" s="75"/>
      <c r="F2" s="75"/>
      <c r="G2" s="75"/>
      <c r="H2" s="76"/>
      <c r="I2" s="76"/>
      <c r="J2" s="75"/>
      <c r="K2" s="75"/>
      <c r="L2" s="40" t="s">
        <v>3</v>
      </c>
      <c r="M2" s="768" t="s">
        <v>19</v>
      </c>
      <c r="N2" s="769"/>
      <c r="O2" s="769"/>
      <c r="P2" s="770"/>
    </row>
    <row r="3" spans="1:21" s="74" customFormat="1" ht="15.95" customHeight="1">
      <c r="B3" s="405" t="s">
        <v>8</v>
      </c>
      <c r="C3" s="403"/>
      <c r="D3" s="75"/>
      <c r="E3" s="75"/>
      <c r="F3" s="75"/>
      <c r="G3" s="75"/>
      <c r="H3" s="76"/>
      <c r="I3" s="76"/>
      <c r="J3" s="75"/>
      <c r="K3" s="75"/>
      <c r="L3" s="40" t="s">
        <v>20</v>
      </c>
      <c r="M3" s="768" t="s">
        <v>21</v>
      </c>
      <c r="N3" s="769"/>
      <c r="O3" s="769"/>
      <c r="P3" s="770"/>
    </row>
    <row r="4" spans="1:21" s="74" customFormat="1" ht="15.95" customHeight="1">
      <c r="B4" s="405" t="s">
        <v>9</v>
      </c>
      <c r="C4" s="403" t="s">
        <v>10</v>
      </c>
      <c r="D4" s="75"/>
      <c r="E4" s="75"/>
      <c r="F4" s="75"/>
      <c r="G4" s="75"/>
      <c r="H4" s="76"/>
      <c r="I4" s="76"/>
      <c r="J4" s="75"/>
      <c r="K4" s="75"/>
      <c r="L4" s="40" t="s">
        <v>22</v>
      </c>
      <c r="M4" s="768" t="s">
        <v>23</v>
      </c>
      <c r="N4" s="769"/>
      <c r="O4" s="769"/>
      <c r="P4" s="770"/>
    </row>
    <row r="5" spans="1:21" s="74" customFormat="1" ht="15.95" customHeight="1">
      <c r="B5" s="405" t="s">
        <v>11</v>
      </c>
      <c r="C5" s="403" t="s">
        <v>67</v>
      </c>
      <c r="D5" s="75"/>
      <c r="E5" s="75"/>
      <c r="F5" s="75"/>
      <c r="G5" s="75"/>
      <c r="H5" s="76"/>
      <c r="I5" s="75"/>
      <c r="J5" s="75"/>
      <c r="K5" s="75"/>
      <c r="L5" s="40" t="s">
        <v>24</v>
      </c>
      <c r="M5" s="768" t="s">
        <v>25</v>
      </c>
      <c r="N5" s="769"/>
      <c r="O5" s="769"/>
      <c r="P5" s="770"/>
    </row>
    <row r="6" spans="1:21" s="74" customFormat="1" ht="15.95" customHeight="1">
      <c r="B6" s="405" t="s">
        <v>12</v>
      </c>
      <c r="C6" s="403" t="s">
        <v>13</v>
      </c>
      <c r="D6" s="75"/>
      <c r="E6" s="75"/>
      <c r="F6" s="75"/>
      <c r="G6" s="75"/>
      <c r="H6" s="76"/>
      <c r="I6" s="76"/>
      <c r="J6" s="75"/>
      <c r="K6" s="75"/>
      <c r="L6" s="40" t="s">
        <v>26</v>
      </c>
      <c r="M6" s="768" t="s">
        <v>27</v>
      </c>
      <c r="N6" s="769"/>
      <c r="O6" s="769"/>
      <c r="P6" s="770"/>
    </row>
    <row r="7" spans="1:21" s="74" customFormat="1" ht="15.95" customHeight="1">
      <c r="B7" s="405" t="s">
        <v>14</v>
      </c>
      <c r="C7" s="402" t="s">
        <v>200</v>
      </c>
      <c r="D7" s="75"/>
      <c r="E7" s="45" t="s">
        <v>302</v>
      </c>
      <c r="F7" s="77"/>
      <c r="G7" s="75"/>
      <c r="H7" s="76"/>
      <c r="I7" s="76"/>
      <c r="J7" s="75"/>
      <c r="K7" s="75"/>
      <c r="L7" s="40" t="s">
        <v>4</v>
      </c>
      <c r="M7" s="768" t="s">
        <v>2</v>
      </c>
      <c r="N7" s="769"/>
      <c r="O7" s="769"/>
      <c r="P7" s="770"/>
    </row>
    <row r="8" spans="1:21" s="74" customFormat="1" ht="15.95" customHeight="1" thickBot="1">
      <c r="B8" s="406" t="s">
        <v>15</v>
      </c>
      <c r="C8" s="407" t="s">
        <v>245</v>
      </c>
      <c r="D8" s="75"/>
      <c r="E8" s="45" t="s">
        <v>99</v>
      </c>
      <c r="F8" s="77"/>
      <c r="G8" s="75"/>
      <c r="H8" s="76"/>
      <c r="I8" s="79"/>
      <c r="J8" s="75"/>
      <c r="K8" s="75"/>
      <c r="L8" s="40" t="s">
        <v>28</v>
      </c>
      <c r="M8" s="768" t="s">
        <v>29</v>
      </c>
      <c r="N8" s="769"/>
      <c r="O8" s="769"/>
      <c r="P8" s="770"/>
    </row>
    <row r="9" spans="1:21" s="74" customFormat="1" ht="15.95" customHeight="1" thickBot="1"/>
    <row r="10" spans="1:21" s="74" customFormat="1" ht="13.5" customHeight="1" thickBot="1">
      <c r="A10" s="853" t="s">
        <v>30</v>
      </c>
      <c r="B10" s="856" t="s">
        <v>52</v>
      </c>
      <c r="C10" s="857" t="s">
        <v>32</v>
      </c>
      <c r="D10" s="860" t="s">
        <v>33</v>
      </c>
      <c r="E10" s="861"/>
      <c r="F10" s="861"/>
      <c r="G10" s="861"/>
      <c r="H10" s="861"/>
      <c r="I10" s="861"/>
      <c r="J10" s="861"/>
      <c r="K10" s="861"/>
      <c r="L10" s="861"/>
      <c r="M10" s="861"/>
      <c r="N10" s="861"/>
      <c r="O10" s="861"/>
      <c r="P10" s="861"/>
      <c r="Q10" s="861"/>
      <c r="R10" s="861"/>
      <c r="S10" s="861"/>
      <c r="T10" s="861"/>
      <c r="U10" s="861"/>
    </row>
    <row r="11" spans="1:21" s="74" customFormat="1" ht="12" thickBot="1">
      <c r="A11" s="854"/>
      <c r="B11" s="856"/>
      <c r="C11" s="858"/>
      <c r="D11" s="862" t="s">
        <v>271</v>
      </c>
      <c r="E11" s="863"/>
      <c r="F11" s="863"/>
      <c r="G11" s="863"/>
      <c r="H11" s="863"/>
      <c r="I11" s="863"/>
      <c r="J11" s="863"/>
      <c r="K11" s="863"/>
      <c r="L11" s="864"/>
      <c r="M11" s="865" t="s">
        <v>272</v>
      </c>
      <c r="N11" s="865"/>
      <c r="O11" s="865"/>
      <c r="P11" s="865"/>
      <c r="Q11" s="865"/>
      <c r="R11" s="865"/>
      <c r="S11" s="865"/>
      <c r="T11" s="865"/>
      <c r="U11" s="865"/>
    </row>
    <row r="12" spans="1:21" s="74" customFormat="1" ht="96.75" customHeight="1" thickBot="1">
      <c r="A12" s="855"/>
      <c r="B12" s="856"/>
      <c r="C12" s="859"/>
      <c r="D12" s="408" t="s">
        <v>17</v>
      </c>
      <c r="E12" s="81" t="s">
        <v>3</v>
      </c>
      <c r="F12" s="81" t="s">
        <v>20</v>
      </c>
      <c r="G12" s="81" t="s">
        <v>22</v>
      </c>
      <c r="H12" s="81" t="s">
        <v>55</v>
      </c>
      <c r="I12" s="82" t="s">
        <v>56</v>
      </c>
      <c r="J12" s="177" t="s">
        <v>36</v>
      </c>
      <c r="K12" s="84" t="s">
        <v>0</v>
      </c>
      <c r="L12" s="85" t="s">
        <v>37</v>
      </c>
      <c r="M12" s="86" t="s">
        <v>17</v>
      </c>
      <c r="N12" s="87" t="s">
        <v>3</v>
      </c>
      <c r="O12" s="87" t="s">
        <v>20</v>
      </c>
      <c r="P12" s="408" t="s">
        <v>22</v>
      </c>
      <c r="Q12" s="87" t="s">
        <v>55</v>
      </c>
      <c r="R12" s="409" t="s">
        <v>56</v>
      </c>
      <c r="S12" s="177" t="s">
        <v>36</v>
      </c>
      <c r="T12" s="84" t="s">
        <v>0</v>
      </c>
      <c r="U12" s="85" t="s">
        <v>37</v>
      </c>
    </row>
    <row r="13" spans="1:21" s="74" customFormat="1" ht="15.95" customHeight="1">
      <c r="A13" s="386" t="s">
        <v>48</v>
      </c>
      <c r="B13" s="383" t="s">
        <v>237</v>
      </c>
      <c r="C13" s="384" t="s">
        <v>238</v>
      </c>
      <c r="D13" s="387">
        <v>10</v>
      </c>
      <c r="E13" s="364"/>
      <c r="F13" s="360"/>
      <c r="G13" s="360"/>
      <c r="H13" s="360"/>
      <c r="I13" s="388"/>
      <c r="J13" s="713">
        <v>10</v>
      </c>
      <c r="K13" s="866">
        <v>1</v>
      </c>
      <c r="L13" s="713" t="s">
        <v>54</v>
      </c>
      <c r="M13" s="364"/>
      <c r="N13" s="360"/>
      <c r="O13" s="360"/>
      <c r="P13" s="360"/>
      <c r="Q13" s="360"/>
      <c r="R13" s="362"/>
      <c r="S13" s="389">
        <f>SUM(M13:R13)</f>
        <v>0</v>
      </c>
      <c r="T13" s="363"/>
      <c r="U13" s="389"/>
    </row>
    <row r="14" spans="1:21" s="74" customFormat="1" ht="29.25">
      <c r="A14" s="285" t="s">
        <v>49</v>
      </c>
      <c r="B14" s="401" t="s">
        <v>239</v>
      </c>
      <c r="C14" s="266" t="s">
        <v>240</v>
      </c>
      <c r="D14" s="264"/>
      <c r="E14" s="348"/>
      <c r="F14" s="298"/>
      <c r="G14" s="298"/>
      <c r="H14" s="298">
        <v>10</v>
      </c>
      <c r="I14" s="390"/>
      <c r="J14" s="714"/>
      <c r="K14" s="867"/>
      <c r="L14" s="714"/>
      <c r="M14" s="297"/>
      <c r="N14" s="298"/>
      <c r="O14" s="298"/>
      <c r="P14" s="298"/>
      <c r="Q14" s="298"/>
      <c r="R14" s="299"/>
      <c r="S14" s="391">
        <v>0</v>
      </c>
      <c r="T14" s="271"/>
      <c r="U14" s="270"/>
    </row>
    <row r="15" spans="1:21" s="74" customFormat="1" ht="29.25">
      <c r="A15" s="285" t="s">
        <v>50</v>
      </c>
      <c r="B15" s="385" t="s">
        <v>243</v>
      </c>
      <c r="C15" s="277" t="s">
        <v>244</v>
      </c>
      <c r="D15" s="264">
        <v>6</v>
      </c>
      <c r="E15" s="349">
        <v>4</v>
      </c>
      <c r="F15" s="298"/>
      <c r="G15" s="298"/>
      <c r="H15" s="298"/>
      <c r="I15" s="390"/>
      <c r="J15" s="714"/>
      <c r="K15" s="867"/>
      <c r="L15" s="714"/>
      <c r="M15" s="297"/>
      <c r="N15" s="298"/>
      <c r="O15" s="298"/>
      <c r="P15" s="298"/>
      <c r="Q15" s="298"/>
      <c r="R15" s="299"/>
      <c r="S15" s="314">
        <v>0</v>
      </c>
      <c r="T15" s="271"/>
      <c r="U15" s="270"/>
    </row>
    <row r="16" spans="1:21" s="74" customFormat="1" ht="29.25" thickBot="1">
      <c r="A16" s="392" t="s">
        <v>51</v>
      </c>
      <c r="B16" s="400" t="s">
        <v>241</v>
      </c>
      <c r="C16" s="399" t="s">
        <v>242</v>
      </c>
      <c r="D16" s="289">
        <v>10</v>
      </c>
      <c r="E16" s="313"/>
      <c r="F16" s="313"/>
      <c r="G16" s="313"/>
      <c r="H16" s="313"/>
      <c r="I16" s="393"/>
      <c r="J16" s="714"/>
      <c r="K16" s="867"/>
      <c r="L16" s="714"/>
      <c r="M16" s="316"/>
      <c r="N16" s="313"/>
      <c r="O16" s="313"/>
      <c r="P16" s="313"/>
      <c r="Q16" s="313"/>
      <c r="R16" s="393"/>
      <c r="S16" s="314">
        <f>SUM(M16:R16)</f>
        <v>0</v>
      </c>
      <c r="T16" s="394"/>
      <c r="U16" s="314"/>
    </row>
    <row r="17" spans="1:23" s="74" customFormat="1" ht="15.95" customHeight="1" thickBot="1">
      <c r="A17" s="395"/>
      <c r="B17" s="396" t="s">
        <v>53</v>
      </c>
      <c r="C17" s="397"/>
      <c r="D17" s="255"/>
      <c r="E17" s="321"/>
      <c r="F17" s="321"/>
      <c r="G17" s="321"/>
      <c r="H17" s="321"/>
      <c r="I17" s="398"/>
      <c r="J17" s="254">
        <v>10</v>
      </c>
      <c r="K17" s="254">
        <f>SUM(K13:K16)</f>
        <v>1</v>
      </c>
      <c r="L17" s="254"/>
      <c r="M17" s="255"/>
      <c r="N17" s="321"/>
      <c r="O17" s="321"/>
      <c r="P17" s="320"/>
      <c r="Q17" s="320"/>
      <c r="R17" s="253"/>
      <c r="S17" s="254">
        <f>SUM(M17:R17)</f>
        <v>0</v>
      </c>
      <c r="T17" s="254">
        <f>SUM(T13:T16)</f>
        <v>0</v>
      </c>
      <c r="U17" s="254"/>
      <c r="V17" s="178"/>
      <c r="W17" s="179"/>
    </row>
    <row r="18" spans="1:23" s="74" customFormat="1" ht="11.25"/>
    <row r="19" spans="1:23" s="74" customFormat="1" ht="11.25"/>
    <row r="20" spans="1:23">
      <c r="B20" s="21" t="s">
        <v>62</v>
      </c>
    </row>
  </sheetData>
  <mergeCells count="17">
    <mergeCell ref="J13:J16"/>
    <mergeCell ref="K13:K16"/>
    <mergeCell ref="L13:L16"/>
    <mergeCell ref="M7:P7"/>
    <mergeCell ref="M8:P8"/>
    <mergeCell ref="A10:A12"/>
    <mergeCell ref="B10:B12"/>
    <mergeCell ref="C10:C12"/>
    <mergeCell ref="D10:U10"/>
    <mergeCell ref="D11:L11"/>
    <mergeCell ref="M11:U11"/>
    <mergeCell ref="M6:P6"/>
    <mergeCell ref="M1:P1"/>
    <mergeCell ref="M2:P2"/>
    <mergeCell ref="M3:P3"/>
    <mergeCell ref="M4:P4"/>
    <mergeCell ref="M5:P5"/>
  </mergeCells>
  <pageMargins left="0.43307086614173229" right="0.23622047244094491" top="0.74803149606299213" bottom="0.74803149606299213" header="0.31496062992125984" footer="0.31496062992125984"/>
  <pageSetup paperSize="9" scale="9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  <pageSetUpPr fitToPage="1"/>
  </sheetPr>
  <dimension ref="A1:AK153"/>
  <sheetViews>
    <sheetView tabSelected="1" topLeftCell="C12" zoomScaleNormal="100" zoomScaleSheetLayoutView="80" workbookViewId="0">
      <selection activeCell="R20" sqref="R20:R21"/>
    </sheetView>
  </sheetViews>
  <sheetFormatPr defaultRowHeight="12.75"/>
  <cols>
    <col min="1" max="1" width="12.7109375" style="21" customWidth="1"/>
    <col min="2" max="2" width="13.140625" style="21" customWidth="1"/>
    <col min="3" max="3" width="4.28515625" style="21" bestFit="1" customWidth="1"/>
    <col min="4" max="4" width="38.28515625" style="21" customWidth="1"/>
    <col min="5" max="5" width="37.85546875" style="21" customWidth="1"/>
    <col min="6" max="15" width="4.7109375" style="21" customWidth="1"/>
    <col min="16" max="16" width="6.7109375" style="21" customWidth="1"/>
    <col min="17" max="26" width="4.7109375" style="21" customWidth="1"/>
    <col min="27" max="29" width="6.7109375" style="21" customWidth="1"/>
    <col min="30" max="30" width="6.7109375" style="31" customWidth="1"/>
    <col min="31" max="16384" width="9.140625" style="21"/>
  </cols>
  <sheetData>
    <row r="1" spans="1:37" ht="28.5">
      <c r="C1" s="452"/>
      <c r="D1" s="245" t="s">
        <v>5</v>
      </c>
      <c r="E1" s="238" t="s">
        <v>79</v>
      </c>
      <c r="P1" s="40" t="s">
        <v>17</v>
      </c>
      <c r="Q1" s="745" t="s">
        <v>18</v>
      </c>
      <c r="R1" s="745"/>
      <c r="S1" s="745"/>
      <c r="T1" s="745"/>
      <c r="W1" s="184"/>
      <c r="X1" s="184"/>
      <c r="Y1" s="184"/>
      <c r="Z1" s="184"/>
      <c r="AA1" s="184"/>
      <c r="AB1" s="184"/>
      <c r="AC1" s="184"/>
      <c r="AD1" s="184"/>
      <c r="AE1" s="207"/>
    </row>
    <row r="2" spans="1:37" ht="15" customHeight="1">
      <c r="C2" s="184"/>
      <c r="D2" s="457" t="s">
        <v>7</v>
      </c>
      <c r="E2" s="243" t="s">
        <v>81</v>
      </c>
      <c r="J2" s="184"/>
      <c r="K2" s="184"/>
      <c r="P2" s="40" t="s">
        <v>3</v>
      </c>
      <c r="Q2" s="745" t="s">
        <v>19</v>
      </c>
      <c r="R2" s="745"/>
      <c r="S2" s="745"/>
      <c r="T2" s="745"/>
      <c r="W2" s="184"/>
      <c r="X2" s="184"/>
      <c r="Y2" s="184"/>
      <c r="Z2" s="184"/>
      <c r="AA2" s="184"/>
      <c r="AB2" s="184"/>
      <c r="AC2" s="184"/>
      <c r="AD2" s="184"/>
      <c r="AE2" s="207"/>
    </row>
    <row r="3" spans="1:37" ht="15" customHeight="1">
      <c r="C3" s="184"/>
      <c r="D3" s="457" t="s">
        <v>8</v>
      </c>
      <c r="E3" s="356"/>
      <c r="J3" s="184"/>
      <c r="K3" s="184"/>
      <c r="P3" s="40" t="s">
        <v>20</v>
      </c>
      <c r="Q3" s="745" t="s">
        <v>21</v>
      </c>
      <c r="R3" s="745"/>
      <c r="S3" s="745"/>
      <c r="T3" s="745"/>
      <c r="W3" s="184"/>
      <c r="X3" s="184"/>
      <c r="Y3" s="184"/>
      <c r="Z3" s="184"/>
      <c r="AA3" s="184"/>
      <c r="AB3" s="184"/>
      <c r="AC3" s="184"/>
      <c r="AD3" s="184"/>
      <c r="AE3" s="207"/>
    </row>
    <row r="4" spans="1:37" ht="15" customHeight="1">
      <c r="C4" s="184"/>
      <c r="D4" s="457" t="s">
        <v>9</v>
      </c>
      <c r="E4" s="356" t="s">
        <v>10</v>
      </c>
      <c r="J4" s="184"/>
      <c r="K4" s="184"/>
      <c r="P4" s="40" t="s">
        <v>22</v>
      </c>
      <c r="Q4" s="745" t="s">
        <v>23</v>
      </c>
      <c r="R4" s="745"/>
      <c r="S4" s="745"/>
      <c r="T4" s="745"/>
      <c r="W4" s="184"/>
      <c r="X4" s="184"/>
      <c r="Y4" s="184"/>
      <c r="Z4" s="184"/>
      <c r="AA4" s="184"/>
      <c r="AB4" s="184"/>
      <c r="AC4" s="184"/>
      <c r="AD4" s="184"/>
      <c r="AE4" s="207"/>
    </row>
    <row r="5" spans="1:37" ht="15" customHeight="1">
      <c r="C5" s="184"/>
      <c r="D5" s="457" t="s">
        <v>11</v>
      </c>
      <c r="E5" s="356" t="s">
        <v>67</v>
      </c>
      <c r="J5" s="184"/>
      <c r="P5" s="40" t="s">
        <v>24</v>
      </c>
      <c r="Q5" s="745" t="s">
        <v>25</v>
      </c>
      <c r="R5" s="745"/>
      <c r="S5" s="745"/>
      <c r="T5" s="745"/>
      <c r="W5" s="184"/>
      <c r="X5" s="184"/>
      <c r="Y5" s="184"/>
      <c r="Z5" s="184"/>
      <c r="AA5" s="184"/>
      <c r="AB5" s="184"/>
      <c r="AC5" s="184"/>
      <c r="AD5" s="184"/>
      <c r="AE5" s="207"/>
    </row>
    <row r="6" spans="1:37" ht="15" customHeight="1">
      <c r="C6" s="184"/>
      <c r="D6" s="457" t="s">
        <v>12</v>
      </c>
      <c r="E6" s="356" t="s">
        <v>13</v>
      </c>
      <c r="J6" s="184"/>
      <c r="K6" s="184"/>
      <c r="P6" s="40" t="s">
        <v>26</v>
      </c>
      <c r="Q6" s="745" t="s">
        <v>27</v>
      </c>
      <c r="R6" s="745"/>
      <c r="S6" s="745"/>
      <c r="T6" s="745"/>
      <c r="W6" s="184"/>
      <c r="X6" s="184"/>
      <c r="Y6" s="184"/>
      <c r="Z6" s="184"/>
      <c r="AA6" s="184"/>
      <c r="AB6" s="184"/>
      <c r="AC6" s="184"/>
      <c r="AD6" s="184"/>
      <c r="AE6" s="207"/>
    </row>
    <row r="7" spans="1:37" ht="15" customHeight="1">
      <c r="C7" s="184"/>
      <c r="D7" s="457" t="s">
        <v>14</v>
      </c>
      <c r="E7" s="243" t="s">
        <v>246</v>
      </c>
      <c r="G7" s="45" t="s">
        <v>302</v>
      </c>
      <c r="H7" s="77"/>
      <c r="J7" s="184"/>
      <c r="K7" s="184"/>
      <c r="P7" s="40" t="s">
        <v>4</v>
      </c>
      <c r="Q7" s="745" t="s">
        <v>2</v>
      </c>
      <c r="R7" s="745"/>
      <c r="S7" s="745"/>
      <c r="T7" s="745"/>
      <c r="W7" s="184"/>
      <c r="X7" s="184"/>
      <c r="Y7" s="184"/>
      <c r="Z7" s="184"/>
      <c r="AA7" s="184"/>
      <c r="AB7" s="184"/>
      <c r="AC7" s="184"/>
      <c r="AD7" s="184"/>
      <c r="AE7" s="207"/>
    </row>
    <row r="8" spans="1:37" ht="15" customHeight="1" thickBot="1">
      <c r="C8" s="184"/>
      <c r="D8" s="458" t="s">
        <v>15</v>
      </c>
      <c r="E8" s="244" t="s">
        <v>101</v>
      </c>
      <c r="G8" s="45" t="s">
        <v>99</v>
      </c>
      <c r="H8" s="77"/>
      <c r="J8" s="184"/>
      <c r="K8" s="185"/>
      <c r="P8" s="40" t="s">
        <v>28</v>
      </c>
      <c r="Q8" s="745" t="s">
        <v>29</v>
      </c>
      <c r="R8" s="745"/>
      <c r="S8" s="745"/>
      <c r="T8" s="745"/>
      <c r="W8" s="184"/>
      <c r="X8" s="184"/>
      <c r="Y8" s="184"/>
      <c r="Z8" s="184"/>
      <c r="AA8" s="184"/>
      <c r="AB8" s="184"/>
      <c r="AC8" s="184"/>
      <c r="AD8" s="184"/>
      <c r="AE8" s="207"/>
    </row>
    <row r="9" spans="1:37" ht="15" customHeight="1" thickBot="1">
      <c r="C9" s="181"/>
      <c r="D9" s="182"/>
      <c r="E9" s="183"/>
      <c r="J9" s="184"/>
      <c r="K9" s="185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6"/>
      <c r="AF9" s="187"/>
      <c r="AG9" s="187"/>
      <c r="AH9" s="187"/>
      <c r="AI9" s="187"/>
    </row>
    <row r="10" spans="1:37" ht="15" customHeight="1" thickBot="1">
      <c r="C10" s="879" t="s">
        <v>30</v>
      </c>
      <c r="D10" s="879" t="s">
        <v>31</v>
      </c>
      <c r="E10" s="748" t="s">
        <v>32</v>
      </c>
      <c r="F10" s="751" t="s">
        <v>33</v>
      </c>
      <c r="G10" s="752"/>
      <c r="H10" s="752"/>
      <c r="I10" s="752"/>
      <c r="J10" s="752"/>
      <c r="K10" s="752"/>
      <c r="L10" s="752"/>
      <c r="M10" s="752"/>
      <c r="N10" s="752"/>
      <c r="O10" s="752"/>
      <c r="P10" s="752"/>
      <c r="Q10" s="752"/>
      <c r="R10" s="752"/>
      <c r="S10" s="752"/>
      <c r="T10" s="752"/>
      <c r="U10" s="752"/>
      <c r="V10" s="752"/>
      <c r="W10" s="752"/>
      <c r="X10" s="752"/>
      <c r="Y10" s="752"/>
      <c r="Z10" s="752"/>
      <c r="AA10" s="752"/>
      <c r="AB10" s="871" t="s">
        <v>34</v>
      </c>
      <c r="AC10" s="735" t="s">
        <v>292</v>
      </c>
      <c r="AD10" s="737" t="s">
        <v>35</v>
      </c>
      <c r="AE10" s="188"/>
      <c r="AF10" s="185"/>
      <c r="AG10" s="185"/>
      <c r="AH10" s="185"/>
      <c r="AI10" s="185"/>
      <c r="AJ10" s="185"/>
      <c r="AK10" s="185"/>
    </row>
    <row r="11" spans="1:37" ht="15" customHeight="1" thickBot="1">
      <c r="B11" s="210"/>
      <c r="C11" s="879"/>
      <c r="D11" s="879"/>
      <c r="E11" s="749"/>
      <c r="F11" s="742" t="s">
        <v>270</v>
      </c>
      <c r="G11" s="744"/>
      <c r="H11" s="744"/>
      <c r="I11" s="744"/>
      <c r="J11" s="744"/>
      <c r="K11" s="744"/>
      <c r="L11" s="744"/>
      <c r="M11" s="744"/>
      <c r="N11" s="744"/>
      <c r="O11" s="744"/>
      <c r="P11" s="57"/>
      <c r="Q11" s="743" t="s">
        <v>269</v>
      </c>
      <c r="R11" s="744"/>
      <c r="S11" s="744"/>
      <c r="T11" s="744"/>
      <c r="U11" s="744"/>
      <c r="V11" s="744"/>
      <c r="W11" s="744"/>
      <c r="X11" s="744"/>
      <c r="Y11" s="744"/>
      <c r="Z11" s="744"/>
      <c r="AA11" s="744"/>
      <c r="AB11" s="872"/>
      <c r="AC11" s="736"/>
      <c r="AD11" s="738"/>
      <c r="AE11" s="188"/>
      <c r="AF11" s="185"/>
      <c r="AG11" s="185"/>
      <c r="AH11" s="185"/>
      <c r="AI11" s="185"/>
      <c r="AJ11" s="185"/>
      <c r="AK11" s="185"/>
    </row>
    <row r="12" spans="1:37" ht="114.75" customHeight="1" thickBot="1">
      <c r="A12" s="466" t="s">
        <v>70</v>
      </c>
      <c r="B12" s="467" t="s">
        <v>71</v>
      </c>
      <c r="C12" s="879"/>
      <c r="D12" s="879"/>
      <c r="E12" s="750"/>
      <c r="F12" s="175" t="s">
        <v>17</v>
      </c>
      <c r="G12" s="108" t="s">
        <v>3</v>
      </c>
      <c r="H12" s="108" t="s">
        <v>20</v>
      </c>
      <c r="I12" s="108" t="s">
        <v>22</v>
      </c>
      <c r="J12" s="108" t="s">
        <v>24</v>
      </c>
      <c r="K12" s="108" t="s">
        <v>26</v>
      </c>
      <c r="L12" s="110" t="s">
        <v>2</v>
      </c>
      <c r="M12" s="139" t="s">
        <v>36</v>
      </c>
      <c r="N12" s="676" t="s">
        <v>296</v>
      </c>
      <c r="O12" s="30" t="s">
        <v>0</v>
      </c>
      <c r="P12" s="20" t="s">
        <v>37</v>
      </c>
      <c r="Q12" s="128" t="s">
        <v>17</v>
      </c>
      <c r="R12" s="110" t="s">
        <v>3</v>
      </c>
      <c r="S12" s="175" t="s">
        <v>20</v>
      </c>
      <c r="T12" s="110" t="s">
        <v>22</v>
      </c>
      <c r="U12" s="175" t="s">
        <v>24</v>
      </c>
      <c r="V12" s="108" t="s">
        <v>26</v>
      </c>
      <c r="W12" s="108" t="s">
        <v>2</v>
      </c>
      <c r="X12" s="139" t="s">
        <v>36</v>
      </c>
      <c r="Y12" s="676" t="s">
        <v>296</v>
      </c>
      <c r="Z12" s="189" t="s">
        <v>0</v>
      </c>
      <c r="AA12" s="20" t="s">
        <v>37</v>
      </c>
      <c r="AB12" s="872"/>
      <c r="AC12" s="736"/>
      <c r="AD12" s="739"/>
      <c r="AE12" s="188"/>
      <c r="AF12" s="185"/>
      <c r="AG12" s="185"/>
      <c r="AH12" s="185"/>
      <c r="AI12" s="185"/>
      <c r="AJ12" s="185"/>
      <c r="AK12" s="185"/>
    </row>
    <row r="13" spans="1:37" ht="15" customHeight="1">
      <c r="A13" s="880" t="s">
        <v>201</v>
      </c>
      <c r="B13" s="881"/>
      <c r="C13" s="326" t="s">
        <v>48</v>
      </c>
      <c r="D13" s="327" t="s">
        <v>248</v>
      </c>
      <c r="E13" s="328" t="s">
        <v>249</v>
      </c>
      <c r="F13" s="329"/>
      <c r="G13" s="330"/>
      <c r="H13" s="330">
        <v>4</v>
      </c>
      <c r="I13" s="330">
        <v>6</v>
      </c>
      <c r="J13" s="330"/>
      <c r="K13" s="330"/>
      <c r="L13" s="330"/>
      <c r="M13" s="678">
        <f>SUM(F13:L13)</f>
        <v>10</v>
      </c>
      <c r="N13" s="668">
        <v>15</v>
      </c>
      <c r="O13" s="331">
        <v>1</v>
      </c>
      <c r="P13" s="332" t="s">
        <v>54</v>
      </c>
      <c r="Q13" s="329"/>
      <c r="R13" s="330"/>
      <c r="S13" s="330"/>
      <c r="T13" s="330"/>
      <c r="U13" s="330"/>
      <c r="V13" s="330"/>
      <c r="W13" s="330"/>
      <c r="X13" s="682"/>
      <c r="Y13" s="671"/>
      <c r="Z13" s="331"/>
      <c r="AA13" s="333"/>
      <c r="AB13" s="568">
        <f t="shared" ref="AB13:AD17" si="0">M13+X13</f>
        <v>10</v>
      </c>
      <c r="AC13" s="674">
        <f t="shared" si="0"/>
        <v>15</v>
      </c>
      <c r="AD13" s="570">
        <f t="shared" si="0"/>
        <v>1</v>
      </c>
      <c r="AE13" s="188"/>
      <c r="AF13" s="185"/>
      <c r="AG13" s="185"/>
      <c r="AH13" s="185"/>
      <c r="AI13" s="185"/>
      <c r="AJ13" s="185"/>
      <c r="AK13" s="185"/>
    </row>
    <row r="14" spans="1:37" ht="15" customHeight="1">
      <c r="A14" s="882"/>
      <c r="B14" s="883"/>
      <c r="C14" s="334" t="s">
        <v>49</v>
      </c>
      <c r="D14" s="335" t="s">
        <v>250</v>
      </c>
      <c r="E14" s="336" t="s">
        <v>115</v>
      </c>
      <c r="F14" s="282"/>
      <c r="G14" s="283"/>
      <c r="H14" s="283"/>
      <c r="I14" s="283"/>
      <c r="J14" s="283"/>
      <c r="K14" s="283"/>
      <c r="L14" s="283"/>
      <c r="M14" s="553"/>
      <c r="N14" s="645"/>
      <c r="O14" s="286"/>
      <c r="P14" s="284"/>
      <c r="Q14" s="282"/>
      <c r="R14" s="283"/>
      <c r="S14" s="283">
        <v>6</v>
      </c>
      <c r="T14" s="283">
        <v>24</v>
      </c>
      <c r="U14" s="283"/>
      <c r="V14" s="283"/>
      <c r="W14" s="283"/>
      <c r="X14" s="548">
        <f>SUM(Q14:W14)</f>
        <v>30</v>
      </c>
      <c r="Y14" s="646">
        <v>0</v>
      </c>
      <c r="Z14" s="286">
        <v>1</v>
      </c>
      <c r="AA14" s="301" t="s">
        <v>54</v>
      </c>
      <c r="AB14" s="567">
        <f t="shared" si="0"/>
        <v>30</v>
      </c>
      <c r="AC14" s="631">
        <f t="shared" si="0"/>
        <v>0</v>
      </c>
      <c r="AD14" s="440">
        <f t="shared" si="0"/>
        <v>1</v>
      </c>
      <c r="AE14" s="188"/>
      <c r="AF14" s="185"/>
      <c r="AG14" s="185"/>
      <c r="AH14" s="185"/>
      <c r="AI14" s="185"/>
      <c r="AJ14" s="185"/>
      <c r="AK14" s="185"/>
    </row>
    <row r="15" spans="1:37" ht="15" customHeight="1">
      <c r="A15" s="873" t="s">
        <v>112</v>
      </c>
      <c r="B15" s="874"/>
      <c r="C15" s="334" t="s">
        <v>50</v>
      </c>
      <c r="D15" s="337" t="s">
        <v>251</v>
      </c>
      <c r="E15" s="336" t="s">
        <v>252</v>
      </c>
      <c r="F15" s="282">
        <v>12</v>
      </c>
      <c r="G15" s="283"/>
      <c r="H15" s="283">
        <v>18</v>
      </c>
      <c r="I15" s="283"/>
      <c r="J15" s="283"/>
      <c r="K15" s="283"/>
      <c r="L15" s="283"/>
      <c r="M15" s="553">
        <f>SUM(F15:L15)</f>
        <v>30</v>
      </c>
      <c r="N15" s="645">
        <v>20</v>
      </c>
      <c r="O15" s="286">
        <v>2</v>
      </c>
      <c r="P15" s="284" t="s">
        <v>54</v>
      </c>
      <c r="Q15" s="282"/>
      <c r="R15" s="283"/>
      <c r="S15" s="283"/>
      <c r="T15" s="283"/>
      <c r="U15" s="283"/>
      <c r="V15" s="283"/>
      <c r="W15" s="283"/>
      <c r="X15" s="548"/>
      <c r="Y15" s="646"/>
      <c r="Z15" s="286"/>
      <c r="AA15" s="301"/>
      <c r="AB15" s="567">
        <f t="shared" si="0"/>
        <v>30</v>
      </c>
      <c r="AC15" s="631">
        <f t="shared" si="0"/>
        <v>20</v>
      </c>
      <c r="AD15" s="440">
        <f t="shared" si="0"/>
        <v>2</v>
      </c>
      <c r="AE15" s="188"/>
      <c r="AF15" s="185"/>
      <c r="AG15" s="185"/>
      <c r="AH15" s="185"/>
      <c r="AI15" s="185"/>
      <c r="AJ15" s="185"/>
      <c r="AK15" s="185"/>
    </row>
    <row r="16" spans="1:37" ht="15" customHeight="1">
      <c r="A16" s="875"/>
      <c r="B16" s="876"/>
      <c r="C16" s="334" t="s">
        <v>51</v>
      </c>
      <c r="D16" s="335" t="s">
        <v>253</v>
      </c>
      <c r="E16" s="336" t="s">
        <v>254</v>
      </c>
      <c r="F16" s="282"/>
      <c r="G16" s="283"/>
      <c r="H16" s="283"/>
      <c r="I16" s="283"/>
      <c r="J16" s="283"/>
      <c r="K16" s="283"/>
      <c r="L16" s="283"/>
      <c r="M16" s="553"/>
      <c r="N16" s="645"/>
      <c r="O16" s="286"/>
      <c r="P16" s="284"/>
      <c r="Q16" s="282"/>
      <c r="R16" s="283"/>
      <c r="S16" s="283">
        <v>15</v>
      </c>
      <c r="T16" s="283"/>
      <c r="U16" s="283"/>
      <c r="V16" s="283"/>
      <c r="W16" s="283"/>
      <c r="X16" s="548">
        <v>15</v>
      </c>
      <c r="Y16" s="646">
        <v>10</v>
      </c>
      <c r="Z16" s="286">
        <v>1</v>
      </c>
      <c r="AA16" s="301" t="s">
        <v>54</v>
      </c>
      <c r="AB16" s="567">
        <f t="shared" si="0"/>
        <v>15</v>
      </c>
      <c r="AC16" s="631">
        <f t="shared" si="0"/>
        <v>10</v>
      </c>
      <c r="AD16" s="440">
        <f t="shared" si="0"/>
        <v>1</v>
      </c>
      <c r="AE16" s="151"/>
      <c r="AF16" s="185"/>
      <c r="AG16" s="185"/>
      <c r="AH16" s="185"/>
      <c r="AI16" s="185"/>
      <c r="AJ16" s="185"/>
      <c r="AK16" s="185"/>
    </row>
    <row r="17" spans="1:37" ht="28.5">
      <c r="A17" s="875"/>
      <c r="B17" s="876"/>
      <c r="C17" s="334" t="s">
        <v>110</v>
      </c>
      <c r="D17" s="337" t="s">
        <v>255</v>
      </c>
      <c r="E17" s="338" t="s">
        <v>256</v>
      </c>
      <c r="F17" s="282"/>
      <c r="G17" s="283"/>
      <c r="H17" s="283"/>
      <c r="I17" s="283"/>
      <c r="J17" s="283"/>
      <c r="K17" s="283"/>
      <c r="L17" s="283"/>
      <c r="M17" s="553"/>
      <c r="N17" s="645"/>
      <c r="O17" s="286"/>
      <c r="P17" s="284"/>
      <c r="Q17" s="282"/>
      <c r="R17" s="283"/>
      <c r="S17" s="283">
        <v>10</v>
      </c>
      <c r="T17" s="283">
        <v>20</v>
      </c>
      <c r="U17" s="283"/>
      <c r="V17" s="283"/>
      <c r="W17" s="283">
        <v>15</v>
      </c>
      <c r="X17" s="548">
        <f>SUM(Q17:W17)</f>
        <v>45</v>
      </c>
      <c r="Y17" s="646">
        <v>30</v>
      </c>
      <c r="Z17" s="286">
        <v>3</v>
      </c>
      <c r="AA17" s="301" t="s">
        <v>202</v>
      </c>
      <c r="AB17" s="567">
        <f t="shared" si="0"/>
        <v>45</v>
      </c>
      <c r="AC17" s="631">
        <f t="shared" si="0"/>
        <v>30</v>
      </c>
      <c r="AD17" s="440">
        <f t="shared" si="0"/>
        <v>3</v>
      </c>
      <c r="AF17" s="185"/>
      <c r="AG17" s="185"/>
      <c r="AH17" s="185"/>
      <c r="AI17" s="185"/>
      <c r="AJ17" s="185"/>
      <c r="AK17" s="185"/>
    </row>
    <row r="18" spans="1:37" ht="15" customHeight="1">
      <c r="A18" s="877"/>
      <c r="B18" s="878"/>
      <c r="C18" s="334" t="s">
        <v>113</v>
      </c>
      <c r="D18" s="337" t="s">
        <v>257</v>
      </c>
      <c r="E18" s="336" t="s">
        <v>258</v>
      </c>
      <c r="F18" s="339"/>
      <c r="G18" s="276"/>
      <c r="H18" s="276"/>
      <c r="I18" s="276"/>
      <c r="J18" s="276"/>
      <c r="K18" s="283"/>
      <c r="L18" s="283"/>
      <c r="M18" s="679"/>
      <c r="N18" s="669"/>
      <c r="O18" s="675"/>
      <c r="P18" s="285"/>
      <c r="Q18" s="282">
        <v>10</v>
      </c>
      <c r="R18" s="283"/>
      <c r="S18" s="283">
        <v>8</v>
      </c>
      <c r="T18" s="283">
        <v>12</v>
      </c>
      <c r="U18" s="283"/>
      <c r="V18" s="283"/>
      <c r="W18" s="283"/>
      <c r="X18" s="548">
        <v>30</v>
      </c>
      <c r="Y18" s="646">
        <v>0</v>
      </c>
      <c r="Z18" s="286">
        <v>1</v>
      </c>
      <c r="AA18" s="301" t="s">
        <v>54</v>
      </c>
      <c r="AB18" s="567">
        <v>30</v>
      </c>
      <c r="AC18" s="631">
        <f t="shared" ref="AC18:AC32" si="1">N18+Y18</f>
        <v>0</v>
      </c>
      <c r="AD18" s="440">
        <v>1</v>
      </c>
      <c r="AE18" s="188"/>
      <c r="AF18" s="185"/>
      <c r="AG18" s="185"/>
      <c r="AH18" s="185"/>
      <c r="AI18" s="185"/>
      <c r="AJ18" s="185"/>
      <c r="AK18" s="185"/>
    </row>
    <row r="19" spans="1:37" ht="15" customHeight="1">
      <c r="A19" s="884" t="s">
        <v>72</v>
      </c>
      <c r="B19" s="885" t="s">
        <v>92</v>
      </c>
      <c r="C19" s="334" t="s">
        <v>116</v>
      </c>
      <c r="D19" s="340" t="s">
        <v>38</v>
      </c>
      <c r="E19" s="336" t="s">
        <v>75</v>
      </c>
      <c r="F19" s="341">
        <v>34</v>
      </c>
      <c r="G19" s="342"/>
      <c r="H19" s="342"/>
      <c r="I19" s="342">
        <v>100</v>
      </c>
      <c r="J19" s="342"/>
      <c r="K19" s="342"/>
      <c r="L19" s="342"/>
      <c r="M19" s="680">
        <f>L19+K19+J19+I19+H19+G19+F19</f>
        <v>134</v>
      </c>
      <c r="N19" s="656">
        <v>41</v>
      </c>
      <c r="O19" s="291">
        <v>7</v>
      </c>
      <c r="P19" s="290" t="s">
        <v>54</v>
      </c>
      <c r="Q19" s="282"/>
      <c r="R19" s="283"/>
      <c r="S19" s="283"/>
      <c r="T19" s="283"/>
      <c r="U19" s="283"/>
      <c r="V19" s="283"/>
      <c r="W19" s="283"/>
      <c r="X19" s="683"/>
      <c r="Y19" s="672"/>
      <c r="Z19" s="291"/>
      <c r="AA19" s="343"/>
      <c r="AB19" s="561">
        <f t="shared" ref="AB19:AB31" si="2">M19+X19</f>
        <v>134</v>
      </c>
      <c r="AC19" s="631">
        <f t="shared" si="1"/>
        <v>41</v>
      </c>
      <c r="AD19" s="571">
        <f t="shared" ref="AD19:AD32" si="3">O19+Z19</f>
        <v>7</v>
      </c>
      <c r="AE19" s="188"/>
      <c r="AF19" s="185"/>
      <c r="AG19" s="185"/>
      <c r="AH19" s="185"/>
      <c r="AI19" s="185"/>
      <c r="AJ19" s="185"/>
      <c r="AK19" s="185"/>
    </row>
    <row r="20" spans="1:37" ht="15" customHeight="1">
      <c r="A20" s="884"/>
      <c r="B20" s="885"/>
      <c r="C20" s="334" t="s">
        <v>118</v>
      </c>
      <c r="D20" s="344" t="s">
        <v>58</v>
      </c>
      <c r="E20" s="336" t="s">
        <v>60</v>
      </c>
      <c r="F20" s="282"/>
      <c r="G20" s="342">
        <v>20</v>
      </c>
      <c r="H20" s="342"/>
      <c r="I20" s="342"/>
      <c r="J20" s="342"/>
      <c r="K20" s="342"/>
      <c r="L20" s="342"/>
      <c r="M20" s="680">
        <f>L20+K20+J20+I20+H20+G20+F20</f>
        <v>20</v>
      </c>
      <c r="N20" s="656">
        <v>5</v>
      </c>
      <c r="O20" s="291">
        <v>1</v>
      </c>
      <c r="P20" s="290" t="s">
        <v>54</v>
      </c>
      <c r="Q20" s="282"/>
      <c r="R20" s="283"/>
      <c r="S20" s="283"/>
      <c r="T20" s="283"/>
      <c r="U20" s="283"/>
      <c r="V20" s="283"/>
      <c r="W20" s="283"/>
      <c r="X20" s="683"/>
      <c r="Y20" s="672"/>
      <c r="Z20" s="291"/>
      <c r="AA20" s="301"/>
      <c r="AB20" s="561">
        <f t="shared" si="2"/>
        <v>20</v>
      </c>
      <c r="AC20" s="631">
        <f t="shared" si="1"/>
        <v>5</v>
      </c>
      <c r="AD20" s="571">
        <f t="shared" si="3"/>
        <v>1</v>
      </c>
      <c r="AE20" s="188"/>
      <c r="AF20" s="185"/>
      <c r="AG20" s="185"/>
      <c r="AH20" s="185"/>
      <c r="AI20" s="185"/>
      <c r="AJ20" s="185"/>
      <c r="AK20" s="185"/>
    </row>
    <row r="21" spans="1:37" ht="15">
      <c r="A21" s="884"/>
      <c r="B21" s="885"/>
      <c r="C21" s="334" t="s">
        <v>121</v>
      </c>
      <c r="D21" s="337" t="s">
        <v>39</v>
      </c>
      <c r="E21" s="336" t="s">
        <v>68</v>
      </c>
      <c r="F21" s="282"/>
      <c r="G21" s="283"/>
      <c r="H21" s="283"/>
      <c r="I21" s="283"/>
      <c r="J21" s="283"/>
      <c r="K21" s="283"/>
      <c r="L21" s="283"/>
      <c r="M21" s="553"/>
      <c r="N21" s="645"/>
      <c r="O21" s="286"/>
      <c r="P21" s="284"/>
      <c r="Q21" s="282">
        <v>20</v>
      </c>
      <c r="R21" s="283"/>
      <c r="S21" s="283">
        <v>15</v>
      </c>
      <c r="T21" s="283">
        <v>45</v>
      </c>
      <c r="U21" s="283"/>
      <c r="V21" s="283"/>
      <c r="W21" s="283"/>
      <c r="X21" s="548">
        <f t="shared" ref="X21:X26" si="4">SUM(Q21:W21)</f>
        <v>80</v>
      </c>
      <c r="Y21" s="646">
        <v>20</v>
      </c>
      <c r="Z21" s="286">
        <v>4</v>
      </c>
      <c r="AA21" s="301" t="s">
        <v>54</v>
      </c>
      <c r="AB21" s="567">
        <f t="shared" si="2"/>
        <v>80</v>
      </c>
      <c r="AC21" s="631">
        <f t="shared" si="1"/>
        <v>20</v>
      </c>
      <c r="AD21" s="440">
        <f t="shared" si="3"/>
        <v>4</v>
      </c>
      <c r="AE21" s="188"/>
      <c r="AF21" s="185"/>
      <c r="AG21" s="185"/>
      <c r="AH21" s="185"/>
      <c r="AI21" s="185"/>
      <c r="AJ21" s="185"/>
      <c r="AK21" s="185"/>
    </row>
    <row r="22" spans="1:37" ht="28.5">
      <c r="A22" s="884"/>
      <c r="B22" s="885"/>
      <c r="C22" s="334" t="s">
        <v>125</v>
      </c>
      <c r="D22" s="345" t="s">
        <v>259</v>
      </c>
      <c r="E22" s="277" t="s">
        <v>223</v>
      </c>
      <c r="F22" s="282">
        <v>12</v>
      </c>
      <c r="G22" s="283"/>
      <c r="H22" s="283">
        <v>6</v>
      </c>
      <c r="I22" s="283">
        <v>26</v>
      </c>
      <c r="J22" s="283"/>
      <c r="K22" s="283"/>
      <c r="L22" s="283"/>
      <c r="M22" s="553">
        <f>SUM(F22:L22)</f>
        <v>44</v>
      </c>
      <c r="N22" s="645">
        <v>6</v>
      </c>
      <c r="O22" s="286">
        <v>2</v>
      </c>
      <c r="P22" s="284"/>
      <c r="Q22" s="282">
        <v>16</v>
      </c>
      <c r="R22" s="283"/>
      <c r="S22" s="283">
        <v>6</v>
      </c>
      <c r="T22" s="283">
        <v>28</v>
      </c>
      <c r="U22" s="283"/>
      <c r="V22" s="283"/>
      <c r="W22" s="283"/>
      <c r="X22" s="548">
        <f t="shared" si="4"/>
        <v>50</v>
      </c>
      <c r="Y22" s="646">
        <v>0</v>
      </c>
      <c r="Z22" s="286">
        <v>2</v>
      </c>
      <c r="AA22" s="301" t="s">
        <v>54</v>
      </c>
      <c r="AB22" s="567">
        <f t="shared" si="2"/>
        <v>94</v>
      </c>
      <c r="AC22" s="631">
        <f t="shared" si="1"/>
        <v>6</v>
      </c>
      <c r="AD22" s="440">
        <f t="shared" si="3"/>
        <v>4</v>
      </c>
      <c r="AE22" s="188"/>
      <c r="AF22" s="185"/>
      <c r="AG22" s="185"/>
      <c r="AH22" s="185"/>
      <c r="AI22" s="185"/>
      <c r="AJ22" s="185"/>
      <c r="AK22" s="185"/>
    </row>
    <row r="23" spans="1:37" ht="28.5">
      <c r="A23" s="884"/>
      <c r="B23" s="886" t="s">
        <v>93</v>
      </c>
      <c r="C23" s="334" t="s">
        <v>128</v>
      </c>
      <c r="D23" s="337" t="s">
        <v>76</v>
      </c>
      <c r="E23" s="336" t="s">
        <v>69</v>
      </c>
      <c r="F23" s="282">
        <v>14</v>
      </c>
      <c r="G23" s="283"/>
      <c r="H23" s="283">
        <v>13</v>
      </c>
      <c r="I23" s="283">
        <v>39</v>
      </c>
      <c r="J23" s="283"/>
      <c r="K23" s="283"/>
      <c r="L23" s="283"/>
      <c r="M23" s="553">
        <f>SUM(F23:L23)</f>
        <v>66</v>
      </c>
      <c r="N23" s="645">
        <v>9</v>
      </c>
      <c r="O23" s="286">
        <v>3</v>
      </c>
      <c r="P23" s="284" t="s">
        <v>54</v>
      </c>
      <c r="Q23" s="282">
        <v>12</v>
      </c>
      <c r="R23" s="283"/>
      <c r="S23" s="283">
        <v>7</v>
      </c>
      <c r="T23" s="283">
        <v>35</v>
      </c>
      <c r="U23" s="283"/>
      <c r="V23" s="283"/>
      <c r="W23" s="283"/>
      <c r="X23" s="548">
        <f t="shared" si="4"/>
        <v>54</v>
      </c>
      <c r="Y23" s="646">
        <v>21</v>
      </c>
      <c r="Z23" s="286">
        <v>3</v>
      </c>
      <c r="AA23" s="301" t="s">
        <v>54</v>
      </c>
      <c r="AB23" s="567">
        <f t="shared" si="2"/>
        <v>120</v>
      </c>
      <c r="AC23" s="631">
        <f t="shared" si="1"/>
        <v>30</v>
      </c>
      <c r="AD23" s="440">
        <f t="shared" si="3"/>
        <v>6</v>
      </c>
      <c r="AE23" s="188"/>
      <c r="AF23" s="185"/>
      <c r="AG23" s="185"/>
      <c r="AH23" s="185"/>
      <c r="AI23" s="185"/>
      <c r="AJ23" s="185"/>
      <c r="AK23" s="185"/>
    </row>
    <row r="24" spans="1:37" ht="28.5">
      <c r="A24" s="884"/>
      <c r="B24" s="886"/>
      <c r="C24" s="334" t="s">
        <v>131</v>
      </c>
      <c r="D24" s="337" t="s">
        <v>77</v>
      </c>
      <c r="E24" s="346" t="s">
        <v>74</v>
      </c>
      <c r="F24" s="282">
        <v>10</v>
      </c>
      <c r="G24" s="283"/>
      <c r="H24" s="283">
        <v>7</v>
      </c>
      <c r="I24" s="283">
        <v>48</v>
      </c>
      <c r="J24" s="283"/>
      <c r="K24" s="283"/>
      <c r="L24" s="283"/>
      <c r="M24" s="553">
        <f>SUM(F24:L24)</f>
        <v>65</v>
      </c>
      <c r="N24" s="645">
        <v>10</v>
      </c>
      <c r="O24" s="286">
        <v>3</v>
      </c>
      <c r="P24" s="284" t="s">
        <v>54</v>
      </c>
      <c r="Q24" s="282">
        <v>20</v>
      </c>
      <c r="R24" s="283"/>
      <c r="S24" s="283">
        <v>7</v>
      </c>
      <c r="T24" s="283">
        <v>48</v>
      </c>
      <c r="U24" s="283"/>
      <c r="V24" s="283"/>
      <c r="W24" s="283"/>
      <c r="X24" s="548">
        <f t="shared" si="4"/>
        <v>75</v>
      </c>
      <c r="Y24" s="646">
        <v>0</v>
      </c>
      <c r="Z24" s="286">
        <v>3</v>
      </c>
      <c r="AA24" s="301" t="s">
        <v>54</v>
      </c>
      <c r="AB24" s="567">
        <f t="shared" si="2"/>
        <v>140</v>
      </c>
      <c r="AC24" s="631">
        <f t="shared" si="1"/>
        <v>10</v>
      </c>
      <c r="AD24" s="440">
        <f t="shared" si="3"/>
        <v>6</v>
      </c>
      <c r="AE24" s="188"/>
      <c r="AF24" s="185"/>
      <c r="AG24" s="185"/>
      <c r="AH24" s="185"/>
      <c r="AI24" s="185"/>
      <c r="AJ24" s="185"/>
      <c r="AK24" s="185"/>
    </row>
    <row r="25" spans="1:37" ht="15" customHeight="1">
      <c r="A25" s="884"/>
      <c r="B25" s="886"/>
      <c r="C25" s="334" t="s">
        <v>134</v>
      </c>
      <c r="D25" s="337" t="s">
        <v>45</v>
      </c>
      <c r="E25" s="347" t="s">
        <v>281</v>
      </c>
      <c r="F25" s="282"/>
      <c r="G25" s="283"/>
      <c r="H25" s="283"/>
      <c r="I25" s="283"/>
      <c r="J25" s="283"/>
      <c r="K25" s="283"/>
      <c r="L25" s="283"/>
      <c r="M25" s="553"/>
      <c r="N25" s="645"/>
      <c r="O25" s="286"/>
      <c r="P25" s="284"/>
      <c r="Q25" s="282">
        <v>15</v>
      </c>
      <c r="R25" s="283"/>
      <c r="S25" s="283">
        <v>20</v>
      </c>
      <c r="T25" s="283">
        <v>45</v>
      </c>
      <c r="U25" s="283"/>
      <c r="V25" s="283"/>
      <c r="W25" s="283"/>
      <c r="X25" s="548">
        <f t="shared" si="4"/>
        <v>80</v>
      </c>
      <c r="Y25" s="646">
        <v>70</v>
      </c>
      <c r="Z25" s="286">
        <v>6</v>
      </c>
      <c r="AA25" s="301" t="s">
        <v>54</v>
      </c>
      <c r="AB25" s="567">
        <f t="shared" si="2"/>
        <v>80</v>
      </c>
      <c r="AC25" s="631">
        <f t="shared" si="1"/>
        <v>70</v>
      </c>
      <c r="AD25" s="440">
        <f t="shared" si="3"/>
        <v>6</v>
      </c>
      <c r="AE25" s="188"/>
      <c r="AF25" s="185"/>
      <c r="AG25" s="185"/>
      <c r="AH25" s="185"/>
      <c r="AI25" s="185"/>
      <c r="AJ25" s="185"/>
      <c r="AK25" s="185"/>
    </row>
    <row r="26" spans="1:37" ht="15">
      <c r="A26" s="884"/>
      <c r="B26" s="886"/>
      <c r="C26" s="334" t="s">
        <v>137</v>
      </c>
      <c r="D26" s="337" t="s">
        <v>260</v>
      </c>
      <c r="E26" s="347" t="s">
        <v>247</v>
      </c>
      <c r="F26" s="348"/>
      <c r="G26" s="349"/>
      <c r="H26" s="349"/>
      <c r="I26" s="349"/>
      <c r="J26" s="349"/>
      <c r="K26" s="349"/>
      <c r="L26" s="349"/>
      <c r="M26" s="553"/>
      <c r="N26" s="645"/>
      <c r="O26" s="286"/>
      <c r="P26" s="285"/>
      <c r="Q26" s="348"/>
      <c r="R26" s="349"/>
      <c r="S26" s="349">
        <v>10</v>
      </c>
      <c r="T26" s="349">
        <v>20</v>
      </c>
      <c r="U26" s="349"/>
      <c r="V26" s="349"/>
      <c r="W26" s="349"/>
      <c r="X26" s="558">
        <f t="shared" si="4"/>
        <v>30</v>
      </c>
      <c r="Y26" s="644">
        <v>0</v>
      </c>
      <c r="Z26" s="286">
        <v>1</v>
      </c>
      <c r="AA26" s="301" t="s">
        <v>54</v>
      </c>
      <c r="AB26" s="567">
        <f t="shared" si="2"/>
        <v>30</v>
      </c>
      <c r="AC26" s="631">
        <f t="shared" si="1"/>
        <v>0</v>
      </c>
      <c r="AD26" s="440">
        <f t="shared" si="3"/>
        <v>1</v>
      </c>
      <c r="AE26" s="188"/>
      <c r="AF26" s="185"/>
      <c r="AG26" s="185"/>
      <c r="AH26" s="185"/>
      <c r="AI26" s="185"/>
      <c r="AJ26" s="185"/>
      <c r="AK26" s="185"/>
    </row>
    <row r="27" spans="1:37" ht="15">
      <c r="A27" s="884"/>
      <c r="B27" s="886"/>
      <c r="C27" s="334" t="s">
        <v>140</v>
      </c>
      <c r="D27" s="337" t="s">
        <v>231</v>
      </c>
      <c r="E27" s="347" t="s">
        <v>91</v>
      </c>
      <c r="F27" s="348">
        <v>6</v>
      </c>
      <c r="G27" s="349">
        <v>24</v>
      </c>
      <c r="H27" s="349"/>
      <c r="I27" s="349"/>
      <c r="J27" s="349"/>
      <c r="K27" s="349"/>
      <c r="L27" s="349"/>
      <c r="M27" s="553">
        <v>30</v>
      </c>
      <c r="N27" s="645">
        <v>0</v>
      </c>
      <c r="O27" s="286">
        <v>1</v>
      </c>
      <c r="P27" s="284" t="s">
        <v>54</v>
      </c>
      <c r="Q27" s="348"/>
      <c r="R27" s="349"/>
      <c r="S27" s="349"/>
      <c r="T27" s="349"/>
      <c r="U27" s="349"/>
      <c r="V27" s="349"/>
      <c r="W27" s="349"/>
      <c r="X27" s="558"/>
      <c r="Y27" s="644"/>
      <c r="Z27" s="286"/>
      <c r="AA27" s="301"/>
      <c r="AB27" s="567">
        <f t="shared" si="2"/>
        <v>30</v>
      </c>
      <c r="AC27" s="631">
        <f t="shared" si="1"/>
        <v>0</v>
      </c>
      <c r="AD27" s="440">
        <f t="shared" si="3"/>
        <v>1</v>
      </c>
      <c r="AE27" s="188"/>
      <c r="AF27" s="185"/>
      <c r="AG27" s="185"/>
      <c r="AH27" s="185"/>
      <c r="AI27" s="185"/>
      <c r="AJ27" s="185"/>
      <c r="AK27" s="185"/>
    </row>
    <row r="28" spans="1:37" ht="15">
      <c r="A28" s="884"/>
      <c r="B28" s="887" t="s">
        <v>94</v>
      </c>
      <c r="C28" s="334" t="s">
        <v>143</v>
      </c>
      <c r="D28" s="337" t="s">
        <v>63</v>
      </c>
      <c r="E28" s="347" t="s">
        <v>61</v>
      </c>
      <c r="F28" s="282">
        <v>6</v>
      </c>
      <c r="G28" s="283"/>
      <c r="H28" s="283">
        <v>6</v>
      </c>
      <c r="I28" s="283">
        <v>30</v>
      </c>
      <c r="J28" s="283"/>
      <c r="K28" s="283"/>
      <c r="L28" s="283"/>
      <c r="M28" s="553">
        <f>SUM(F28:L28)</f>
        <v>42</v>
      </c>
      <c r="N28" s="645">
        <v>8</v>
      </c>
      <c r="O28" s="286">
        <v>2</v>
      </c>
      <c r="P28" s="284" t="s">
        <v>54</v>
      </c>
      <c r="Q28" s="282">
        <v>8</v>
      </c>
      <c r="R28" s="283"/>
      <c r="S28" s="283">
        <v>5</v>
      </c>
      <c r="T28" s="283">
        <v>25</v>
      </c>
      <c r="U28" s="283"/>
      <c r="V28" s="283"/>
      <c r="W28" s="283"/>
      <c r="X28" s="548">
        <f>SUM(Q28:W28)</f>
        <v>38</v>
      </c>
      <c r="Y28" s="646">
        <v>12</v>
      </c>
      <c r="Z28" s="286">
        <v>2</v>
      </c>
      <c r="AA28" s="301" t="s">
        <v>54</v>
      </c>
      <c r="AB28" s="567">
        <f t="shared" si="2"/>
        <v>80</v>
      </c>
      <c r="AC28" s="631">
        <f t="shared" si="1"/>
        <v>20</v>
      </c>
      <c r="AD28" s="440">
        <f t="shared" si="3"/>
        <v>4</v>
      </c>
      <c r="AE28" s="188"/>
      <c r="AF28" s="185"/>
      <c r="AG28" s="185"/>
      <c r="AH28" s="185"/>
      <c r="AI28" s="185"/>
      <c r="AJ28" s="185"/>
      <c r="AK28" s="185"/>
    </row>
    <row r="29" spans="1:37" ht="21" customHeight="1">
      <c r="A29" s="884"/>
      <c r="B29" s="887"/>
      <c r="C29" s="334" t="s">
        <v>146</v>
      </c>
      <c r="D29" s="337" t="s">
        <v>42</v>
      </c>
      <c r="E29" s="347" t="s">
        <v>233</v>
      </c>
      <c r="F29" s="282">
        <v>20</v>
      </c>
      <c r="G29" s="283"/>
      <c r="H29" s="283">
        <v>6</v>
      </c>
      <c r="I29" s="283">
        <v>30</v>
      </c>
      <c r="J29" s="283"/>
      <c r="K29" s="283"/>
      <c r="L29" s="283"/>
      <c r="M29" s="553">
        <f>SUM(F29:L29)</f>
        <v>56</v>
      </c>
      <c r="N29" s="645">
        <v>0</v>
      </c>
      <c r="O29" s="286">
        <v>2</v>
      </c>
      <c r="P29" s="284" t="s">
        <v>54</v>
      </c>
      <c r="Q29" s="282">
        <v>24</v>
      </c>
      <c r="R29" s="283"/>
      <c r="S29" s="283">
        <v>6</v>
      </c>
      <c r="T29" s="283">
        <v>30</v>
      </c>
      <c r="U29" s="283"/>
      <c r="V29" s="283"/>
      <c r="W29" s="283"/>
      <c r="X29" s="548">
        <f>SUM(Q29:W29)</f>
        <v>60</v>
      </c>
      <c r="Y29" s="646">
        <v>15</v>
      </c>
      <c r="Z29" s="286">
        <v>3</v>
      </c>
      <c r="AA29" s="301" t="s">
        <v>54</v>
      </c>
      <c r="AB29" s="567">
        <f t="shared" si="2"/>
        <v>116</v>
      </c>
      <c r="AC29" s="631">
        <f t="shared" si="1"/>
        <v>15</v>
      </c>
      <c r="AD29" s="440">
        <f t="shared" si="3"/>
        <v>5</v>
      </c>
      <c r="AE29" s="188"/>
      <c r="AF29" s="185"/>
      <c r="AG29" s="185"/>
      <c r="AH29" s="185"/>
      <c r="AI29" s="185"/>
      <c r="AJ29" s="185"/>
      <c r="AK29" s="185"/>
    </row>
    <row r="30" spans="1:37" ht="28.5">
      <c r="A30" s="888" t="s">
        <v>97</v>
      </c>
      <c r="B30" s="889"/>
      <c r="C30" s="270" t="s">
        <v>148</v>
      </c>
      <c r="D30" s="351" t="s">
        <v>261</v>
      </c>
      <c r="E30" s="347" t="s">
        <v>130</v>
      </c>
      <c r="F30" s="282"/>
      <c r="G30" s="283"/>
      <c r="H30" s="283">
        <v>20</v>
      </c>
      <c r="I30" s="283"/>
      <c r="J30" s="283"/>
      <c r="K30" s="283"/>
      <c r="L30" s="283"/>
      <c r="M30" s="553">
        <f>SUM(F30:L30)</f>
        <v>20</v>
      </c>
      <c r="N30" s="645">
        <v>5</v>
      </c>
      <c r="O30" s="286">
        <v>1</v>
      </c>
      <c r="P30" s="284" t="s">
        <v>54</v>
      </c>
      <c r="Q30" s="282"/>
      <c r="R30" s="283"/>
      <c r="S30" s="283"/>
      <c r="T30" s="283"/>
      <c r="U30" s="283"/>
      <c r="V30" s="283"/>
      <c r="W30" s="283"/>
      <c r="X30" s="548"/>
      <c r="Y30" s="646"/>
      <c r="Z30" s="286"/>
      <c r="AA30" s="301"/>
      <c r="AB30" s="567">
        <f t="shared" si="2"/>
        <v>20</v>
      </c>
      <c r="AC30" s="631">
        <f t="shared" si="1"/>
        <v>5</v>
      </c>
      <c r="AD30" s="440">
        <f t="shared" si="3"/>
        <v>1</v>
      </c>
      <c r="AE30" s="188"/>
      <c r="AF30" s="185"/>
      <c r="AG30" s="185"/>
      <c r="AH30" s="185"/>
      <c r="AI30" s="185"/>
      <c r="AJ30" s="185"/>
      <c r="AK30" s="185"/>
    </row>
    <row r="31" spans="1:37" ht="15" customHeight="1" thickBot="1">
      <c r="A31" s="888"/>
      <c r="B31" s="889"/>
      <c r="C31" s="535" t="s">
        <v>149</v>
      </c>
      <c r="D31" s="495" t="s">
        <v>262</v>
      </c>
      <c r="E31" s="536" t="s">
        <v>130</v>
      </c>
      <c r="F31" s="380"/>
      <c r="G31" s="537"/>
      <c r="H31" s="537"/>
      <c r="I31" s="537"/>
      <c r="J31" s="537"/>
      <c r="K31" s="537"/>
      <c r="L31" s="537"/>
      <c r="M31" s="681"/>
      <c r="N31" s="670"/>
      <c r="O31" s="287"/>
      <c r="P31" s="392"/>
      <c r="Q31" s="380"/>
      <c r="R31" s="537"/>
      <c r="S31" s="538">
        <v>20</v>
      </c>
      <c r="T31" s="537"/>
      <c r="U31" s="537"/>
      <c r="V31" s="537"/>
      <c r="W31" s="537"/>
      <c r="X31" s="684">
        <f>SUM(Q31:W31)</f>
        <v>20</v>
      </c>
      <c r="Y31" s="673">
        <v>5</v>
      </c>
      <c r="Z31" s="287">
        <v>1</v>
      </c>
      <c r="AA31" s="539" t="s">
        <v>54</v>
      </c>
      <c r="AB31" s="569">
        <f t="shared" si="2"/>
        <v>20</v>
      </c>
      <c r="AC31" s="631">
        <f t="shared" si="1"/>
        <v>5</v>
      </c>
      <c r="AD31" s="572">
        <f t="shared" si="3"/>
        <v>1</v>
      </c>
      <c r="AE31" s="188"/>
      <c r="AF31" s="185"/>
      <c r="AG31" s="185"/>
      <c r="AH31" s="185"/>
      <c r="AI31" s="185"/>
      <c r="AJ31" s="185"/>
      <c r="AK31" s="185"/>
    </row>
    <row r="32" spans="1:37" s="96" customFormat="1" ht="15" customHeight="1">
      <c r="C32" s="868" t="s">
        <v>187</v>
      </c>
      <c r="D32" s="327" t="s">
        <v>263</v>
      </c>
      <c r="E32" s="541" t="s">
        <v>264</v>
      </c>
      <c r="F32" s="475">
        <v>10</v>
      </c>
      <c r="G32" s="476"/>
      <c r="H32" s="476"/>
      <c r="I32" s="476"/>
      <c r="J32" s="476"/>
      <c r="K32" s="476"/>
      <c r="L32" s="476"/>
      <c r="M32" s="765">
        <v>10</v>
      </c>
      <c r="N32" s="707">
        <v>15</v>
      </c>
      <c r="O32" s="710">
        <v>1</v>
      </c>
      <c r="P32" s="389" t="s">
        <v>54</v>
      </c>
      <c r="Q32" s="475"/>
      <c r="R32" s="476"/>
      <c r="S32" s="476"/>
      <c r="T32" s="476"/>
      <c r="U32" s="476"/>
      <c r="V32" s="476"/>
      <c r="W32" s="476"/>
      <c r="X32" s="765"/>
      <c r="Y32" s="707"/>
      <c r="Z32" s="710"/>
      <c r="AA32" s="805"/>
      <c r="AB32" s="762">
        <v>10</v>
      </c>
      <c r="AC32" s="698">
        <f t="shared" si="1"/>
        <v>15</v>
      </c>
      <c r="AD32" s="701">
        <f t="shared" si="3"/>
        <v>1</v>
      </c>
      <c r="AE32" s="98"/>
      <c r="AF32" s="105"/>
      <c r="AG32" s="105"/>
      <c r="AH32" s="105"/>
      <c r="AI32" s="105"/>
      <c r="AJ32" s="106"/>
      <c r="AK32" s="106"/>
    </row>
    <row r="33" spans="3:37" s="119" customFormat="1" ht="15">
      <c r="C33" s="869"/>
      <c r="D33" s="337" t="s">
        <v>265</v>
      </c>
      <c r="E33" s="500" t="s">
        <v>266</v>
      </c>
      <c r="F33" s="479">
        <v>10</v>
      </c>
      <c r="G33" s="480"/>
      <c r="H33" s="480"/>
      <c r="I33" s="480"/>
      <c r="J33" s="480"/>
      <c r="K33" s="480"/>
      <c r="L33" s="480"/>
      <c r="M33" s="766"/>
      <c r="N33" s="708"/>
      <c r="O33" s="711"/>
      <c r="P33" s="284" t="s">
        <v>54</v>
      </c>
      <c r="Q33" s="482"/>
      <c r="R33" s="480"/>
      <c r="S33" s="480"/>
      <c r="T33" s="480"/>
      <c r="U33" s="480"/>
      <c r="V33" s="480"/>
      <c r="W33" s="480"/>
      <c r="X33" s="766"/>
      <c r="Y33" s="708"/>
      <c r="Z33" s="711"/>
      <c r="AA33" s="806"/>
      <c r="AB33" s="763"/>
      <c r="AC33" s="699"/>
      <c r="AD33" s="702"/>
      <c r="AE33" s="116"/>
      <c r="AF33" s="117"/>
      <c r="AG33" s="117"/>
      <c r="AH33" s="117"/>
      <c r="AI33" s="117"/>
      <c r="AJ33" s="118"/>
      <c r="AK33" s="118"/>
    </row>
    <row r="34" spans="3:37" s="96" customFormat="1" ht="29.25">
      <c r="C34" s="869"/>
      <c r="D34" s="385" t="s">
        <v>282</v>
      </c>
      <c r="E34" s="422" t="s">
        <v>242</v>
      </c>
      <c r="F34" s="479">
        <v>10</v>
      </c>
      <c r="G34" s="485"/>
      <c r="H34" s="485"/>
      <c r="I34" s="485"/>
      <c r="J34" s="485"/>
      <c r="K34" s="485"/>
      <c r="L34" s="485"/>
      <c r="M34" s="766"/>
      <c r="N34" s="708"/>
      <c r="O34" s="711"/>
      <c r="P34" s="284" t="s">
        <v>54</v>
      </c>
      <c r="Q34" s="487"/>
      <c r="R34" s="485"/>
      <c r="S34" s="485"/>
      <c r="T34" s="485"/>
      <c r="U34" s="485"/>
      <c r="V34" s="485"/>
      <c r="W34" s="485"/>
      <c r="X34" s="766"/>
      <c r="Y34" s="708"/>
      <c r="Z34" s="711"/>
      <c r="AA34" s="806"/>
      <c r="AB34" s="763"/>
      <c r="AC34" s="699"/>
      <c r="AD34" s="702"/>
      <c r="AE34" s="98"/>
      <c r="AF34" s="105"/>
      <c r="AG34" s="105"/>
      <c r="AH34" s="105"/>
      <c r="AI34" s="105"/>
      <c r="AJ34" s="106"/>
      <c r="AK34" s="106"/>
    </row>
    <row r="35" spans="3:37" s="96" customFormat="1" ht="28.5">
      <c r="C35" s="869"/>
      <c r="D35" s="337" t="s">
        <v>278</v>
      </c>
      <c r="E35" s="277" t="s">
        <v>60</v>
      </c>
      <c r="F35" s="484"/>
      <c r="G35" s="485"/>
      <c r="H35" s="480">
        <v>10</v>
      </c>
      <c r="I35" s="485"/>
      <c r="J35" s="485"/>
      <c r="K35" s="485"/>
      <c r="L35" s="485"/>
      <c r="M35" s="766"/>
      <c r="N35" s="708"/>
      <c r="O35" s="711"/>
      <c r="P35" s="284" t="s">
        <v>54</v>
      </c>
      <c r="Q35" s="487"/>
      <c r="R35" s="485"/>
      <c r="S35" s="485"/>
      <c r="T35" s="485"/>
      <c r="U35" s="485"/>
      <c r="V35" s="485"/>
      <c r="W35" s="485"/>
      <c r="X35" s="766"/>
      <c r="Y35" s="708"/>
      <c r="Z35" s="711"/>
      <c r="AA35" s="806"/>
      <c r="AB35" s="763"/>
      <c r="AC35" s="699"/>
      <c r="AD35" s="702"/>
      <c r="AE35" s="98"/>
      <c r="AF35" s="105"/>
      <c r="AG35" s="105"/>
      <c r="AH35" s="105"/>
      <c r="AI35" s="105"/>
      <c r="AJ35" s="106"/>
      <c r="AK35" s="106"/>
    </row>
    <row r="36" spans="3:37" s="119" customFormat="1" ht="15.75" thickBot="1">
      <c r="C36" s="870"/>
      <c r="D36" s="542" t="s">
        <v>279</v>
      </c>
      <c r="E36" s="414" t="s">
        <v>139</v>
      </c>
      <c r="F36" s="489">
        <v>10</v>
      </c>
      <c r="G36" s="490"/>
      <c r="H36" s="490"/>
      <c r="I36" s="490"/>
      <c r="J36" s="490"/>
      <c r="K36" s="490"/>
      <c r="L36" s="490"/>
      <c r="M36" s="767"/>
      <c r="N36" s="709"/>
      <c r="O36" s="712"/>
      <c r="P36" s="354" t="s">
        <v>54</v>
      </c>
      <c r="Q36" s="492"/>
      <c r="R36" s="490"/>
      <c r="S36" s="490"/>
      <c r="T36" s="490"/>
      <c r="U36" s="490"/>
      <c r="V36" s="490"/>
      <c r="W36" s="490"/>
      <c r="X36" s="767"/>
      <c r="Y36" s="709"/>
      <c r="Z36" s="712"/>
      <c r="AA36" s="807"/>
      <c r="AB36" s="764"/>
      <c r="AC36" s="700"/>
      <c r="AD36" s="703"/>
      <c r="AE36" s="116"/>
      <c r="AF36" s="117"/>
      <c r="AG36" s="117"/>
      <c r="AH36" s="117"/>
      <c r="AI36" s="117"/>
      <c r="AJ36" s="118"/>
      <c r="AK36" s="118"/>
    </row>
    <row r="37" spans="3:37" s="96" customFormat="1" ht="15" customHeight="1" thickBot="1">
      <c r="C37" s="540" t="s">
        <v>190</v>
      </c>
      <c r="D37" s="518" t="s">
        <v>150</v>
      </c>
      <c r="E37" s="519" t="s">
        <v>61</v>
      </c>
      <c r="F37" s="323"/>
      <c r="G37" s="520"/>
      <c r="H37" s="520"/>
      <c r="I37" s="520"/>
      <c r="J37" s="520"/>
      <c r="K37" s="520"/>
      <c r="L37" s="520"/>
      <c r="M37" s="523"/>
      <c r="N37" s="615"/>
      <c r="O37" s="616"/>
      <c r="P37" s="423"/>
      <c r="Q37" s="522"/>
      <c r="R37" s="520"/>
      <c r="S37" s="520"/>
      <c r="T37" s="520"/>
      <c r="U37" s="520"/>
      <c r="V37" s="520">
        <v>120</v>
      </c>
      <c r="W37" s="520"/>
      <c r="X37" s="555">
        <f>SUM(Q37:W37)</f>
        <v>120</v>
      </c>
      <c r="Y37" s="615"/>
      <c r="Z37" s="524">
        <v>4</v>
      </c>
      <c r="AA37" s="525" t="s">
        <v>277</v>
      </c>
      <c r="AB37" s="421">
        <f>M37+X37</f>
        <v>120</v>
      </c>
      <c r="AC37" s="632">
        <v>0</v>
      </c>
      <c r="AD37" s="322">
        <f>O37+Z37</f>
        <v>4</v>
      </c>
      <c r="AE37" s="98"/>
      <c r="AF37" s="105"/>
      <c r="AG37" s="105"/>
      <c r="AH37" s="105"/>
      <c r="AI37" s="105"/>
      <c r="AJ37" s="106"/>
      <c r="AK37" s="106"/>
    </row>
    <row r="38" spans="3:37" customFormat="1" ht="19.5" thickBot="1">
      <c r="C38" s="534"/>
      <c r="D38" s="417" t="s">
        <v>53</v>
      </c>
      <c r="E38" s="355"/>
      <c r="F38" s="418">
        <f>SUM(F13:F32)</f>
        <v>124</v>
      </c>
      <c r="G38" s="320">
        <f>SUM(G13:G31)</f>
        <v>44</v>
      </c>
      <c r="H38" s="320">
        <f>SUM(H13:H31)</f>
        <v>80</v>
      </c>
      <c r="I38" s="320">
        <f>SUM(I13:I31)</f>
        <v>279</v>
      </c>
      <c r="J38" s="320"/>
      <c r="K38" s="320"/>
      <c r="L38" s="320"/>
      <c r="M38" s="420">
        <f>SUM(M13:M37)</f>
        <v>527</v>
      </c>
      <c r="N38" s="677">
        <f>SUM(N13:N37)</f>
        <v>134</v>
      </c>
      <c r="O38" s="322">
        <f>SUM(O13:O37)</f>
        <v>26</v>
      </c>
      <c r="P38" s="254"/>
      <c r="Q38" s="319">
        <f>SUM(Q7:Q31)</f>
        <v>125</v>
      </c>
      <c r="R38" s="320">
        <f>SUM(R7:R31)</f>
        <v>0</v>
      </c>
      <c r="S38" s="320">
        <f>SUM(S7:S31)</f>
        <v>135</v>
      </c>
      <c r="T38" s="320">
        <f>SUM(T7:T31)</f>
        <v>332</v>
      </c>
      <c r="U38" s="320"/>
      <c r="V38" s="320">
        <f>SUM(V7:V37)</f>
        <v>120</v>
      </c>
      <c r="W38" s="320"/>
      <c r="X38" s="420">
        <f>SUM(X13:X37)</f>
        <v>727</v>
      </c>
      <c r="Y38" s="677">
        <f>SUM(Y13:Y37)</f>
        <v>183</v>
      </c>
      <c r="Z38" s="322">
        <f>SUM(Z13:Z37)</f>
        <v>35</v>
      </c>
      <c r="AA38" s="323"/>
      <c r="AB38" s="662">
        <f>SUM(AB13:AB37)</f>
        <v>1254</v>
      </c>
      <c r="AC38" s="660">
        <f>SUM(AC13:AC37)</f>
        <v>317</v>
      </c>
      <c r="AD38" s="667">
        <f>SUM(AD13:AD37)</f>
        <v>61</v>
      </c>
      <c r="AE38" s="21"/>
      <c r="AF38" s="1"/>
      <c r="AG38" s="1"/>
      <c r="AH38" s="1"/>
      <c r="AI38" s="1"/>
    </row>
    <row r="39" spans="3:37" ht="18">
      <c r="C39" s="185"/>
      <c r="D39" s="194"/>
      <c r="E39" s="194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85"/>
      <c r="AC39" s="185"/>
      <c r="AD39" s="185"/>
      <c r="AE39" s="186"/>
      <c r="AF39" s="187"/>
      <c r="AG39" s="187"/>
      <c r="AH39" s="187"/>
      <c r="AI39" s="187"/>
    </row>
    <row r="40" spans="3:37" ht="14.25">
      <c r="C40" s="185"/>
      <c r="D40" s="194"/>
      <c r="E40" s="194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85"/>
      <c r="AC40" s="185"/>
      <c r="AD40" s="185"/>
      <c r="AE40" s="188"/>
      <c r="AF40" s="185"/>
      <c r="AG40" s="185"/>
      <c r="AH40" s="185"/>
      <c r="AI40" s="185"/>
      <c r="AJ40" s="185"/>
      <c r="AK40" s="185"/>
    </row>
    <row r="41" spans="3:37" ht="14.25">
      <c r="C41" s="185"/>
      <c r="D41" s="21" t="s">
        <v>62</v>
      </c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8"/>
      <c r="AF41" s="185"/>
      <c r="AG41" s="185"/>
      <c r="AH41" s="185"/>
      <c r="AI41" s="185"/>
      <c r="AJ41" s="185"/>
      <c r="AK41" s="185"/>
    </row>
    <row r="42" spans="3:37" ht="15.75" customHeight="1"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95"/>
      <c r="AE42" s="185"/>
      <c r="AF42" s="185"/>
      <c r="AG42" s="185"/>
      <c r="AH42" s="185"/>
      <c r="AI42" s="185"/>
      <c r="AJ42" s="185"/>
      <c r="AK42" s="185"/>
    </row>
    <row r="43" spans="3:37" ht="15.75" customHeight="1"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95"/>
      <c r="AE43" s="185"/>
      <c r="AF43" s="185"/>
      <c r="AG43" s="185"/>
      <c r="AH43" s="185"/>
      <c r="AI43" s="185"/>
      <c r="AJ43" s="185"/>
      <c r="AK43" s="185"/>
    </row>
    <row r="44" spans="3:37" ht="14.25">
      <c r="AF44" s="185"/>
      <c r="AG44" s="185"/>
      <c r="AH44" s="185"/>
      <c r="AI44" s="185"/>
      <c r="AJ44" s="185"/>
      <c r="AK44" s="185"/>
    </row>
    <row r="45" spans="3:37" ht="14.25">
      <c r="AF45" s="185"/>
      <c r="AG45" s="185"/>
      <c r="AH45" s="185"/>
      <c r="AI45" s="185"/>
      <c r="AJ45" s="185"/>
      <c r="AK45" s="185"/>
    </row>
    <row r="46" spans="3:37" ht="14.25">
      <c r="AF46" s="185"/>
      <c r="AG46" s="185"/>
      <c r="AH46" s="185"/>
      <c r="AI46" s="185"/>
      <c r="AJ46" s="185"/>
      <c r="AK46" s="185"/>
    </row>
    <row r="47" spans="3:37" ht="14.25">
      <c r="AF47" s="185"/>
      <c r="AG47" s="185"/>
      <c r="AH47" s="185"/>
      <c r="AI47" s="185"/>
      <c r="AJ47" s="185"/>
      <c r="AK47" s="185"/>
    </row>
    <row r="48" spans="3:37" ht="14.25">
      <c r="AF48" s="185"/>
      <c r="AG48" s="185"/>
      <c r="AH48" s="185"/>
      <c r="AI48" s="185"/>
      <c r="AJ48" s="185"/>
      <c r="AK48" s="185"/>
    </row>
    <row r="49" spans="3:37" ht="14.25">
      <c r="AF49" s="185"/>
      <c r="AG49" s="185"/>
      <c r="AH49" s="185"/>
      <c r="AI49" s="185"/>
      <c r="AJ49" s="185"/>
      <c r="AK49" s="185"/>
    </row>
    <row r="50" spans="3:37" ht="14.25">
      <c r="AF50" s="185"/>
      <c r="AG50" s="185"/>
      <c r="AH50" s="185"/>
      <c r="AI50" s="185"/>
      <c r="AJ50" s="185"/>
      <c r="AK50" s="185"/>
    </row>
    <row r="51" spans="3:37" ht="14.25">
      <c r="AF51" s="185"/>
      <c r="AG51" s="185"/>
      <c r="AH51" s="185"/>
      <c r="AI51" s="185"/>
      <c r="AJ51" s="185"/>
      <c r="AK51" s="185"/>
    </row>
    <row r="52" spans="3:37" ht="18">
      <c r="AF52" s="187"/>
      <c r="AG52" s="187"/>
      <c r="AH52" s="187"/>
      <c r="AI52" s="187"/>
    </row>
    <row r="53" spans="3:37" ht="18">
      <c r="AF53" s="187"/>
      <c r="AG53" s="187"/>
      <c r="AH53" s="187"/>
      <c r="AI53" s="187"/>
    </row>
    <row r="54" spans="3:37" ht="18.75" customHeight="1">
      <c r="AF54" s="187"/>
      <c r="AG54" s="187"/>
      <c r="AH54" s="187"/>
      <c r="AI54" s="187"/>
    </row>
    <row r="55" spans="3:37" ht="18">
      <c r="AF55" s="187"/>
      <c r="AG55" s="187"/>
      <c r="AH55" s="187"/>
      <c r="AI55" s="187"/>
    </row>
    <row r="56" spans="3:37" ht="18"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325"/>
      <c r="AE56" s="187"/>
      <c r="AF56" s="187"/>
      <c r="AG56" s="187"/>
      <c r="AH56" s="187"/>
      <c r="AI56" s="187"/>
    </row>
    <row r="57" spans="3:37" ht="18"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325"/>
      <c r="AE57" s="187"/>
      <c r="AF57" s="187"/>
      <c r="AG57" s="187"/>
      <c r="AH57" s="187"/>
      <c r="AI57" s="187"/>
    </row>
    <row r="58" spans="3:37" ht="18">
      <c r="AE58" s="187"/>
      <c r="AF58" s="187"/>
      <c r="AG58" s="187"/>
      <c r="AH58" s="187"/>
      <c r="AI58" s="187"/>
    </row>
    <row r="59" spans="3:37" ht="18">
      <c r="AE59" s="187"/>
      <c r="AF59" s="187"/>
      <c r="AG59" s="187"/>
      <c r="AH59" s="187"/>
      <c r="AI59" s="187"/>
    </row>
    <row r="60" spans="3:37" ht="18">
      <c r="AE60" s="187"/>
      <c r="AF60" s="187"/>
      <c r="AG60" s="187"/>
      <c r="AH60" s="187"/>
      <c r="AI60" s="187"/>
    </row>
    <row r="61" spans="3:37" ht="18">
      <c r="AE61" s="187"/>
      <c r="AF61" s="187"/>
      <c r="AG61" s="187"/>
      <c r="AH61" s="187"/>
      <c r="AI61" s="187"/>
    </row>
    <row r="62" spans="3:37" ht="18">
      <c r="AE62" s="187"/>
      <c r="AF62" s="187"/>
      <c r="AG62" s="187"/>
      <c r="AH62" s="187"/>
      <c r="AI62" s="187"/>
    </row>
    <row r="63" spans="3:37" ht="18">
      <c r="AE63" s="187"/>
      <c r="AF63" s="187"/>
      <c r="AG63" s="187"/>
      <c r="AH63" s="187"/>
      <c r="AI63" s="187"/>
    </row>
    <row r="64" spans="3:37" ht="18">
      <c r="AE64" s="187"/>
      <c r="AF64" s="187"/>
      <c r="AG64" s="187"/>
      <c r="AH64" s="187"/>
      <c r="AI64" s="187"/>
    </row>
    <row r="65" spans="3:35" ht="18">
      <c r="AE65" s="187"/>
      <c r="AF65" s="187"/>
      <c r="AG65" s="187"/>
      <c r="AH65" s="187"/>
      <c r="AI65" s="187"/>
    </row>
    <row r="66" spans="3:35" ht="18">
      <c r="AE66" s="187"/>
      <c r="AF66" s="187"/>
      <c r="AG66" s="187"/>
      <c r="AH66" s="187"/>
      <c r="AI66" s="187"/>
    </row>
    <row r="67" spans="3:35" ht="18">
      <c r="AE67" s="187"/>
      <c r="AF67" s="187"/>
      <c r="AG67" s="187"/>
      <c r="AH67" s="187"/>
      <c r="AI67" s="187"/>
    </row>
    <row r="68" spans="3:35" ht="18">
      <c r="AE68" s="187"/>
      <c r="AF68" s="187"/>
      <c r="AG68" s="187"/>
      <c r="AH68" s="187"/>
      <c r="AI68" s="187"/>
    </row>
    <row r="69" spans="3:35" ht="18">
      <c r="AE69" s="187"/>
      <c r="AF69" s="187"/>
      <c r="AG69" s="187"/>
      <c r="AH69" s="187"/>
      <c r="AI69" s="187"/>
    </row>
    <row r="70" spans="3:35" ht="18">
      <c r="AE70" s="187"/>
      <c r="AF70" s="187"/>
      <c r="AG70" s="187"/>
      <c r="AH70" s="187"/>
      <c r="AI70" s="187"/>
    </row>
    <row r="71" spans="3:35" ht="18">
      <c r="AE71" s="187"/>
      <c r="AF71" s="187"/>
      <c r="AG71" s="187"/>
      <c r="AH71" s="187"/>
      <c r="AI71" s="187"/>
    </row>
    <row r="72" spans="3:35" ht="18"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325"/>
      <c r="AE72" s="187"/>
      <c r="AF72" s="187"/>
      <c r="AG72" s="187"/>
      <c r="AH72" s="187"/>
      <c r="AI72" s="187"/>
    </row>
    <row r="73" spans="3:35" ht="18"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325"/>
      <c r="AE73" s="187"/>
      <c r="AF73" s="187"/>
      <c r="AG73" s="187"/>
      <c r="AH73" s="187"/>
      <c r="AI73" s="187"/>
    </row>
    <row r="74" spans="3:35" ht="18"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325"/>
      <c r="AE74" s="187"/>
      <c r="AF74" s="187"/>
      <c r="AG74" s="187"/>
      <c r="AH74" s="187"/>
      <c r="AI74" s="187"/>
    </row>
    <row r="75" spans="3:35" ht="18"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7"/>
      <c r="X75" s="187"/>
      <c r="Y75" s="187"/>
      <c r="Z75" s="187"/>
      <c r="AA75" s="187"/>
      <c r="AB75" s="187"/>
      <c r="AC75" s="187"/>
      <c r="AD75" s="325"/>
      <c r="AE75" s="187"/>
      <c r="AF75" s="187"/>
      <c r="AG75" s="187"/>
      <c r="AH75" s="187"/>
      <c r="AI75" s="187"/>
    </row>
    <row r="76" spans="3:35" ht="18">
      <c r="C76" s="187"/>
      <c r="D76" s="187"/>
      <c r="E76" s="187"/>
      <c r="F76" s="187"/>
      <c r="G76" s="187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  <c r="U76" s="187"/>
      <c r="V76" s="187"/>
      <c r="W76" s="187"/>
      <c r="X76" s="187"/>
      <c r="Y76" s="187"/>
      <c r="Z76" s="187"/>
      <c r="AA76" s="187"/>
      <c r="AB76" s="187"/>
      <c r="AC76" s="187"/>
      <c r="AD76" s="325"/>
      <c r="AE76" s="187"/>
      <c r="AF76" s="187"/>
      <c r="AG76" s="187"/>
      <c r="AH76" s="187"/>
      <c r="AI76" s="187"/>
    </row>
    <row r="77" spans="3:35" ht="18"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187"/>
      <c r="Z77" s="187"/>
      <c r="AA77" s="187"/>
      <c r="AB77" s="187"/>
      <c r="AC77" s="187"/>
      <c r="AD77" s="325"/>
      <c r="AE77" s="187"/>
      <c r="AF77" s="187"/>
      <c r="AG77" s="187"/>
      <c r="AH77" s="187"/>
      <c r="AI77" s="187"/>
    </row>
    <row r="78" spans="3:35" ht="18"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7"/>
      <c r="W78" s="187"/>
      <c r="X78" s="187"/>
      <c r="Y78" s="187"/>
      <c r="Z78" s="187"/>
      <c r="AA78" s="187"/>
      <c r="AB78" s="187"/>
      <c r="AC78" s="187"/>
      <c r="AD78" s="325"/>
      <c r="AE78" s="187"/>
      <c r="AF78" s="187"/>
      <c r="AG78" s="187"/>
      <c r="AH78" s="187"/>
      <c r="AI78" s="187"/>
    </row>
    <row r="79" spans="3:35" ht="18"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  <c r="U79" s="187"/>
      <c r="V79" s="187"/>
      <c r="W79" s="187"/>
      <c r="X79" s="187"/>
      <c r="Y79" s="187"/>
      <c r="Z79" s="187"/>
      <c r="AA79" s="187"/>
      <c r="AB79" s="187"/>
      <c r="AC79" s="187"/>
      <c r="AD79" s="325"/>
      <c r="AE79" s="187"/>
      <c r="AF79" s="187"/>
      <c r="AG79" s="187"/>
      <c r="AH79" s="187"/>
      <c r="AI79" s="187"/>
    </row>
    <row r="80" spans="3:35" ht="18"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325"/>
      <c r="AE80" s="187"/>
      <c r="AF80" s="187"/>
      <c r="AG80" s="187"/>
      <c r="AH80" s="187"/>
      <c r="AI80" s="187"/>
    </row>
    <row r="81" spans="3:35" ht="18"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325"/>
      <c r="AE81" s="187"/>
      <c r="AF81" s="187"/>
      <c r="AG81" s="187"/>
      <c r="AH81" s="187"/>
      <c r="AI81" s="187"/>
    </row>
    <row r="82" spans="3:35" ht="18">
      <c r="C82" s="187"/>
      <c r="D82" s="187"/>
      <c r="E82" s="187"/>
      <c r="F82" s="187"/>
      <c r="G82" s="187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  <c r="U82" s="187"/>
      <c r="V82" s="187"/>
      <c r="W82" s="187"/>
      <c r="X82" s="187"/>
      <c r="Y82" s="187"/>
      <c r="Z82" s="187"/>
      <c r="AA82" s="187"/>
      <c r="AB82" s="187"/>
      <c r="AC82" s="187"/>
      <c r="AD82" s="325"/>
      <c r="AE82" s="187"/>
      <c r="AF82" s="187"/>
      <c r="AG82" s="187"/>
      <c r="AH82" s="187"/>
      <c r="AI82" s="187"/>
    </row>
    <row r="83" spans="3:35" ht="18">
      <c r="C83" s="187"/>
      <c r="D83" s="187"/>
      <c r="E83" s="187"/>
      <c r="F83" s="187"/>
      <c r="G83" s="187"/>
      <c r="H83" s="187"/>
      <c r="I83" s="187"/>
      <c r="J83" s="187"/>
      <c r="K83" s="187"/>
      <c r="L83" s="187"/>
      <c r="M83" s="187"/>
      <c r="N83" s="187"/>
      <c r="O83" s="187"/>
      <c r="P83" s="187"/>
      <c r="Q83" s="187"/>
      <c r="R83" s="187"/>
      <c r="S83" s="187"/>
      <c r="T83" s="187"/>
      <c r="U83" s="187"/>
      <c r="V83" s="187"/>
      <c r="W83" s="187"/>
      <c r="X83" s="187"/>
      <c r="Y83" s="187"/>
      <c r="Z83" s="187"/>
      <c r="AA83" s="187"/>
      <c r="AB83" s="187"/>
      <c r="AC83" s="187"/>
      <c r="AD83" s="325"/>
      <c r="AE83" s="187"/>
      <c r="AF83" s="187"/>
      <c r="AG83" s="187"/>
      <c r="AH83" s="187"/>
      <c r="AI83" s="187"/>
    </row>
    <row r="84" spans="3:35" ht="18"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187"/>
      <c r="V84" s="187"/>
      <c r="W84" s="187"/>
      <c r="X84" s="187"/>
      <c r="Y84" s="187"/>
      <c r="Z84" s="187"/>
      <c r="AA84" s="187"/>
      <c r="AB84" s="187"/>
      <c r="AC84" s="187"/>
      <c r="AD84" s="325"/>
      <c r="AE84" s="187"/>
      <c r="AF84" s="187"/>
      <c r="AG84" s="187"/>
      <c r="AH84" s="187"/>
      <c r="AI84" s="187"/>
    </row>
    <row r="85" spans="3:35" ht="18"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325"/>
      <c r="AE85" s="187"/>
      <c r="AF85" s="187"/>
      <c r="AG85" s="187"/>
      <c r="AH85" s="187"/>
      <c r="AI85" s="187"/>
    </row>
    <row r="86" spans="3:35" ht="18"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7"/>
      <c r="V86" s="187"/>
      <c r="W86" s="187"/>
      <c r="X86" s="187"/>
      <c r="Y86" s="187"/>
      <c r="Z86" s="187"/>
      <c r="AA86" s="187"/>
      <c r="AB86" s="187"/>
      <c r="AC86" s="187"/>
      <c r="AD86" s="325"/>
      <c r="AE86" s="187"/>
      <c r="AF86" s="187"/>
      <c r="AG86" s="187"/>
      <c r="AH86" s="187"/>
      <c r="AI86" s="187"/>
    </row>
    <row r="87" spans="3:35" ht="18">
      <c r="C87" s="187"/>
      <c r="D87" s="187"/>
      <c r="E87" s="187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187"/>
      <c r="V87" s="187"/>
      <c r="W87" s="187"/>
      <c r="X87" s="187"/>
      <c r="Y87" s="187"/>
      <c r="Z87" s="187"/>
      <c r="AA87" s="187"/>
      <c r="AB87" s="187"/>
      <c r="AC87" s="187"/>
      <c r="AD87" s="325"/>
      <c r="AE87" s="187"/>
      <c r="AF87" s="187"/>
      <c r="AG87" s="187"/>
      <c r="AH87" s="187"/>
      <c r="AI87" s="187"/>
    </row>
    <row r="88" spans="3:35" ht="18">
      <c r="C88" s="187"/>
      <c r="D88" s="187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  <c r="U88" s="187"/>
      <c r="V88" s="187"/>
      <c r="W88" s="187"/>
      <c r="X88" s="187"/>
      <c r="Y88" s="187"/>
      <c r="Z88" s="187"/>
      <c r="AA88" s="187"/>
      <c r="AB88" s="187"/>
      <c r="AC88" s="187"/>
      <c r="AD88" s="325"/>
      <c r="AE88" s="187"/>
      <c r="AF88" s="187"/>
      <c r="AG88" s="187"/>
      <c r="AH88" s="187"/>
      <c r="AI88" s="187"/>
    </row>
    <row r="89" spans="3:35" ht="18">
      <c r="C89" s="187"/>
      <c r="D89" s="187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325"/>
      <c r="AE89" s="187"/>
      <c r="AF89" s="187"/>
      <c r="AG89" s="187"/>
      <c r="AH89" s="187"/>
      <c r="AI89" s="187"/>
    </row>
    <row r="90" spans="3:35" ht="18"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325"/>
      <c r="AE90" s="187"/>
      <c r="AF90" s="187"/>
      <c r="AG90" s="187"/>
      <c r="AH90" s="187"/>
      <c r="AI90" s="187"/>
    </row>
    <row r="91" spans="3:35" ht="18"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7"/>
      <c r="T91" s="187"/>
      <c r="U91" s="187"/>
      <c r="V91" s="187"/>
      <c r="W91" s="187"/>
      <c r="X91" s="187"/>
      <c r="Y91" s="187"/>
      <c r="Z91" s="187"/>
      <c r="AA91" s="187"/>
      <c r="AB91" s="187"/>
      <c r="AC91" s="187"/>
      <c r="AD91" s="325"/>
      <c r="AE91" s="187"/>
      <c r="AF91" s="187"/>
      <c r="AG91" s="187"/>
      <c r="AH91" s="187"/>
      <c r="AI91" s="187"/>
    </row>
    <row r="92" spans="3:35" ht="18">
      <c r="C92" s="187"/>
      <c r="D92" s="187"/>
      <c r="E92" s="187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325"/>
      <c r="AE92" s="187"/>
      <c r="AF92" s="187"/>
      <c r="AG92" s="187"/>
      <c r="AH92" s="187"/>
      <c r="AI92" s="187"/>
    </row>
    <row r="93" spans="3:35" ht="18"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7"/>
      <c r="AA93" s="187"/>
      <c r="AB93" s="187"/>
      <c r="AC93" s="187"/>
      <c r="AD93" s="325"/>
      <c r="AE93" s="187"/>
      <c r="AF93" s="187"/>
      <c r="AG93" s="187"/>
      <c r="AH93" s="187"/>
      <c r="AI93" s="187"/>
    </row>
    <row r="94" spans="3:35" ht="18">
      <c r="C94" s="187"/>
      <c r="D94" s="187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S94" s="187"/>
      <c r="T94" s="187"/>
      <c r="U94" s="187"/>
      <c r="V94" s="187"/>
      <c r="W94" s="187"/>
      <c r="X94" s="187"/>
      <c r="Y94" s="187"/>
      <c r="Z94" s="187"/>
      <c r="AA94" s="187"/>
      <c r="AB94" s="187"/>
      <c r="AC94" s="187"/>
      <c r="AD94" s="325"/>
      <c r="AE94" s="187"/>
      <c r="AF94" s="187"/>
      <c r="AG94" s="187"/>
      <c r="AH94" s="187"/>
      <c r="AI94" s="187"/>
    </row>
    <row r="95" spans="3:35" ht="18"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325"/>
      <c r="AE95" s="187"/>
      <c r="AF95" s="187"/>
      <c r="AG95" s="187"/>
      <c r="AH95" s="187"/>
      <c r="AI95" s="187"/>
    </row>
    <row r="96" spans="3:35" ht="18"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  <c r="AD96" s="325"/>
      <c r="AE96" s="187"/>
      <c r="AF96" s="187"/>
      <c r="AG96" s="187"/>
      <c r="AH96" s="187"/>
      <c r="AI96" s="187"/>
    </row>
    <row r="97" spans="3:35" ht="18">
      <c r="C97" s="187"/>
      <c r="D97" s="187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  <c r="AD97" s="325"/>
      <c r="AE97" s="187"/>
      <c r="AF97" s="187"/>
      <c r="AG97" s="187"/>
      <c r="AH97" s="187"/>
      <c r="AI97" s="187"/>
    </row>
    <row r="98" spans="3:35" ht="18">
      <c r="C98" s="187"/>
      <c r="D98" s="187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  <c r="AA98" s="187"/>
      <c r="AB98" s="187"/>
      <c r="AC98" s="187"/>
      <c r="AD98" s="325"/>
      <c r="AE98" s="187"/>
      <c r="AF98" s="187"/>
      <c r="AG98" s="187"/>
      <c r="AH98" s="187"/>
      <c r="AI98" s="187"/>
    </row>
    <row r="99" spans="3:35" ht="18">
      <c r="C99" s="187"/>
      <c r="D99" s="187"/>
      <c r="E99" s="187"/>
      <c r="F99" s="187"/>
      <c r="G99" s="187"/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  <c r="AD99" s="325"/>
      <c r="AE99" s="187"/>
      <c r="AF99" s="187"/>
      <c r="AG99" s="187"/>
      <c r="AH99" s="187"/>
      <c r="AI99" s="187"/>
    </row>
    <row r="100" spans="3:35" ht="18">
      <c r="C100" s="187"/>
      <c r="D100" s="187"/>
      <c r="E100" s="187"/>
      <c r="F100" s="187"/>
      <c r="G100" s="187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  <c r="AA100" s="187"/>
      <c r="AB100" s="187"/>
      <c r="AC100" s="187"/>
      <c r="AD100" s="325"/>
      <c r="AE100" s="187"/>
      <c r="AF100" s="187"/>
      <c r="AG100" s="187"/>
      <c r="AH100" s="187"/>
      <c r="AI100" s="187"/>
    </row>
    <row r="101" spans="3:35" ht="18">
      <c r="C101" s="187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  <c r="AD101" s="325"/>
      <c r="AE101" s="187"/>
      <c r="AF101" s="187"/>
      <c r="AG101" s="187"/>
      <c r="AH101" s="187"/>
      <c r="AI101" s="187"/>
    </row>
    <row r="102" spans="3:35" ht="18">
      <c r="C102" s="187"/>
      <c r="D102" s="187"/>
      <c r="E102" s="187"/>
      <c r="F102" s="187"/>
      <c r="G102" s="187"/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7"/>
      <c r="AD102" s="325"/>
      <c r="AE102" s="187"/>
      <c r="AF102" s="187"/>
      <c r="AG102" s="187"/>
      <c r="AH102" s="187"/>
      <c r="AI102" s="187"/>
    </row>
    <row r="103" spans="3:35" ht="18"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  <c r="AD103" s="325"/>
      <c r="AE103" s="187"/>
      <c r="AF103" s="187"/>
      <c r="AG103" s="187"/>
      <c r="AH103" s="187"/>
      <c r="AI103" s="187"/>
    </row>
    <row r="104" spans="3:35" ht="18"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325"/>
      <c r="AE104" s="187"/>
      <c r="AF104" s="187"/>
      <c r="AG104" s="187"/>
      <c r="AH104" s="187"/>
      <c r="AI104" s="187"/>
    </row>
    <row r="105" spans="3:35" ht="18"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325"/>
      <c r="AE105" s="187"/>
      <c r="AF105" s="187"/>
      <c r="AG105" s="187"/>
      <c r="AH105" s="187"/>
      <c r="AI105" s="187"/>
    </row>
    <row r="106" spans="3:35" ht="18">
      <c r="C106" s="187"/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325"/>
      <c r="AE106" s="187"/>
      <c r="AF106" s="187"/>
      <c r="AG106" s="187"/>
      <c r="AH106" s="187"/>
      <c r="AI106" s="187"/>
    </row>
    <row r="107" spans="3:35" ht="18">
      <c r="C107" s="187"/>
      <c r="D107" s="187"/>
      <c r="E107" s="187"/>
      <c r="F107" s="187"/>
      <c r="G107" s="187"/>
      <c r="H107" s="187"/>
      <c r="I107" s="187"/>
      <c r="J107" s="187"/>
      <c r="K107" s="187"/>
      <c r="L107" s="187"/>
      <c r="M107" s="187"/>
      <c r="N107" s="187"/>
      <c r="O107" s="187"/>
      <c r="P107" s="187"/>
      <c r="Q107" s="187"/>
      <c r="R107" s="187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  <c r="AD107" s="325"/>
      <c r="AE107" s="187"/>
      <c r="AF107" s="187"/>
      <c r="AG107" s="187"/>
      <c r="AH107" s="187"/>
      <c r="AI107" s="187"/>
    </row>
    <row r="108" spans="3:35" ht="18"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  <c r="M108" s="187"/>
      <c r="N108" s="187"/>
      <c r="O108" s="187"/>
      <c r="P108" s="187"/>
      <c r="Q108" s="187"/>
      <c r="R108" s="187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325"/>
      <c r="AE108" s="187"/>
      <c r="AF108" s="187"/>
      <c r="AG108" s="187"/>
      <c r="AH108" s="187"/>
      <c r="AI108" s="187"/>
    </row>
    <row r="109" spans="3:35" ht="18"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/>
      <c r="O109" s="187"/>
      <c r="P109" s="187"/>
      <c r="Q109" s="187"/>
      <c r="R109" s="187"/>
      <c r="S109" s="187"/>
      <c r="T109" s="187"/>
      <c r="U109" s="187"/>
      <c r="V109" s="187"/>
      <c r="W109" s="187"/>
      <c r="X109" s="187"/>
      <c r="Y109" s="187"/>
      <c r="Z109" s="187"/>
      <c r="AA109" s="187"/>
      <c r="AB109" s="187"/>
      <c r="AC109" s="187"/>
      <c r="AD109" s="325"/>
      <c r="AE109" s="187"/>
      <c r="AF109" s="187"/>
      <c r="AG109" s="187"/>
      <c r="AH109" s="187"/>
      <c r="AI109" s="187"/>
    </row>
    <row r="110" spans="3:35" ht="18">
      <c r="C110" s="187"/>
      <c r="D110" s="187"/>
      <c r="E110" s="187"/>
      <c r="F110" s="187"/>
      <c r="G110" s="187"/>
      <c r="H110" s="187"/>
      <c r="I110" s="187"/>
      <c r="J110" s="187"/>
      <c r="K110" s="187"/>
      <c r="L110" s="187"/>
      <c r="M110" s="187"/>
      <c r="N110" s="187"/>
      <c r="O110" s="187"/>
      <c r="P110" s="187"/>
      <c r="Q110" s="187"/>
      <c r="R110" s="187"/>
      <c r="S110" s="187"/>
      <c r="T110" s="187"/>
      <c r="U110" s="187"/>
      <c r="V110" s="187"/>
      <c r="W110" s="187"/>
      <c r="X110" s="187"/>
      <c r="Y110" s="187"/>
      <c r="Z110" s="187"/>
      <c r="AA110" s="187"/>
      <c r="AB110" s="187"/>
      <c r="AC110" s="187"/>
      <c r="AD110" s="325"/>
      <c r="AE110" s="187"/>
      <c r="AF110" s="187"/>
      <c r="AG110" s="187"/>
      <c r="AH110" s="187"/>
      <c r="AI110" s="187"/>
    </row>
    <row r="111" spans="3:35" ht="18"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7"/>
      <c r="S111" s="187"/>
      <c r="T111" s="187"/>
      <c r="U111" s="187"/>
      <c r="V111" s="187"/>
      <c r="W111" s="187"/>
      <c r="X111" s="187"/>
      <c r="Y111" s="187"/>
      <c r="Z111" s="187"/>
      <c r="AA111" s="187"/>
      <c r="AB111" s="187"/>
      <c r="AC111" s="187"/>
      <c r="AD111" s="325"/>
      <c r="AE111" s="187"/>
      <c r="AF111" s="187"/>
      <c r="AG111" s="187"/>
      <c r="AH111" s="187"/>
      <c r="AI111" s="187"/>
    </row>
    <row r="112" spans="3:35" ht="18">
      <c r="C112" s="187"/>
      <c r="D112" s="187"/>
      <c r="E112" s="187"/>
      <c r="F112" s="187"/>
      <c r="G112" s="187"/>
      <c r="H112" s="187"/>
      <c r="I112" s="187"/>
      <c r="J112" s="187"/>
      <c r="K112" s="187"/>
      <c r="L112" s="187"/>
      <c r="M112" s="187"/>
      <c r="N112" s="187"/>
      <c r="O112" s="187"/>
      <c r="P112" s="187"/>
      <c r="Q112" s="187"/>
      <c r="R112" s="187"/>
      <c r="S112" s="187"/>
      <c r="T112" s="187"/>
      <c r="U112" s="187"/>
      <c r="V112" s="187"/>
      <c r="W112" s="187"/>
      <c r="X112" s="187"/>
      <c r="Y112" s="187"/>
      <c r="Z112" s="187"/>
      <c r="AA112" s="187"/>
      <c r="AB112" s="187"/>
      <c r="AC112" s="187"/>
      <c r="AD112" s="325"/>
      <c r="AE112" s="187"/>
      <c r="AF112" s="187"/>
      <c r="AG112" s="187"/>
      <c r="AH112" s="187"/>
      <c r="AI112" s="187"/>
    </row>
    <row r="113" spans="3:35" ht="18"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  <c r="N113" s="187"/>
      <c r="O113" s="187"/>
      <c r="P113" s="187"/>
      <c r="Q113" s="187"/>
      <c r="R113" s="187"/>
      <c r="S113" s="187"/>
      <c r="T113" s="187"/>
      <c r="U113" s="187"/>
      <c r="V113" s="187"/>
      <c r="W113" s="187"/>
      <c r="X113" s="187"/>
      <c r="Y113" s="187"/>
      <c r="Z113" s="187"/>
      <c r="AA113" s="187"/>
      <c r="AB113" s="187"/>
      <c r="AC113" s="187"/>
      <c r="AD113" s="325"/>
      <c r="AE113" s="187"/>
      <c r="AF113" s="187"/>
      <c r="AG113" s="187"/>
      <c r="AH113" s="187"/>
      <c r="AI113" s="187"/>
    </row>
    <row r="114" spans="3:35" ht="18">
      <c r="C114" s="187"/>
      <c r="D114" s="187"/>
      <c r="E114" s="187"/>
      <c r="F114" s="187"/>
      <c r="G114" s="187"/>
      <c r="H114" s="187"/>
      <c r="I114" s="187"/>
      <c r="J114" s="187"/>
      <c r="K114" s="187"/>
      <c r="L114" s="187"/>
      <c r="M114" s="187"/>
      <c r="N114" s="187"/>
      <c r="O114" s="187"/>
      <c r="P114" s="187"/>
      <c r="Q114" s="187"/>
      <c r="R114" s="187"/>
      <c r="S114" s="187"/>
      <c r="T114" s="187"/>
      <c r="U114" s="187"/>
      <c r="V114" s="187"/>
      <c r="W114" s="187"/>
      <c r="X114" s="187"/>
      <c r="Y114" s="187"/>
      <c r="Z114" s="187"/>
      <c r="AA114" s="187"/>
      <c r="AB114" s="187"/>
      <c r="AC114" s="187"/>
      <c r="AD114" s="325"/>
      <c r="AE114" s="187"/>
      <c r="AF114" s="187"/>
      <c r="AG114" s="187"/>
      <c r="AH114" s="187"/>
      <c r="AI114" s="187"/>
    </row>
    <row r="115" spans="3:35" ht="18">
      <c r="C115" s="187"/>
      <c r="D115" s="187"/>
      <c r="E115" s="187"/>
      <c r="F115" s="187"/>
      <c r="G115" s="187"/>
      <c r="H115" s="187"/>
      <c r="I115" s="187"/>
      <c r="J115" s="187"/>
      <c r="K115" s="187"/>
      <c r="L115" s="187"/>
      <c r="M115" s="187"/>
      <c r="N115" s="187"/>
      <c r="O115" s="187"/>
      <c r="P115" s="187"/>
      <c r="Q115" s="187"/>
      <c r="R115" s="187"/>
      <c r="S115" s="187"/>
      <c r="T115" s="187"/>
      <c r="U115" s="187"/>
      <c r="V115" s="187"/>
      <c r="W115" s="187"/>
      <c r="X115" s="187"/>
      <c r="Y115" s="187"/>
      <c r="Z115" s="187"/>
      <c r="AA115" s="187"/>
      <c r="AB115" s="187"/>
      <c r="AC115" s="187"/>
      <c r="AD115" s="325"/>
      <c r="AE115" s="187"/>
      <c r="AF115" s="187"/>
      <c r="AG115" s="187"/>
      <c r="AH115" s="187"/>
      <c r="AI115" s="187"/>
    </row>
    <row r="116" spans="3:35" ht="18">
      <c r="C116" s="187"/>
      <c r="D116" s="187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  <c r="R116" s="187"/>
      <c r="S116" s="187"/>
      <c r="T116" s="187"/>
      <c r="U116" s="187"/>
      <c r="V116" s="187"/>
      <c r="W116" s="187"/>
      <c r="X116" s="187"/>
      <c r="Y116" s="187"/>
      <c r="Z116" s="187"/>
      <c r="AA116" s="187"/>
      <c r="AB116" s="187"/>
      <c r="AC116" s="187"/>
      <c r="AD116" s="325"/>
      <c r="AE116" s="187"/>
      <c r="AF116" s="187"/>
      <c r="AG116" s="187"/>
      <c r="AH116" s="187"/>
      <c r="AI116" s="187"/>
    </row>
    <row r="117" spans="3:35" ht="18"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187"/>
      <c r="V117" s="187"/>
      <c r="W117" s="187"/>
      <c r="X117" s="187"/>
      <c r="Y117" s="187"/>
      <c r="Z117" s="187"/>
      <c r="AA117" s="187"/>
      <c r="AB117" s="187"/>
      <c r="AC117" s="187"/>
      <c r="AD117" s="325"/>
      <c r="AE117" s="187"/>
      <c r="AF117" s="187"/>
      <c r="AG117" s="187"/>
      <c r="AH117" s="187"/>
      <c r="AI117" s="187"/>
    </row>
    <row r="118" spans="3:35" ht="18">
      <c r="C118" s="187"/>
      <c r="D118" s="187"/>
      <c r="E118" s="187"/>
      <c r="F118" s="187"/>
      <c r="G118" s="187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87"/>
      <c r="X118" s="187"/>
      <c r="Y118" s="187"/>
      <c r="Z118" s="187"/>
      <c r="AA118" s="187"/>
      <c r="AB118" s="187"/>
      <c r="AC118" s="187"/>
      <c r="AD118" s="325"/>
      <c r="AE118" s="187"/>
      <c r="AF118" s="187"/>
      <c r="AG118" s="187"/>
      <c r="AH118" s="187"/>
      <c r="AI118" s="187"/>
    </row>
    <row r="119" spans="3:35" ht="18"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  <c r="S119" s="187"/>
      <c r="T119" s="187"/>
      <c r="U119" s="187"/>
      <c r="V119" s="187"/>
      <c r="W119" s="187"/>
      <c r="X119" s="187"/>
      <c r="Y119" s="187"/>
      <c r="Z119" s="187"/>
      <c r="AA119" s="187"/>
      <c r="AB119" s="187"/>
      <c r="AC119" s="187"/>
      <c r="AD119" s="325"/>
      <c r="AE119" s="187"/>
      <c r="AF119" s="187"/>
      <c r="AG119" s="187"/>
      <c r="AH119" s="187"/>
      <c r="AI119" s="187"/>
    </row>
    <row r="120" spans="3:35" ht="18"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325"/>
      <c r="AE120" s="187"/>
      <c r="AF120" s="187"/>
      <c r="AG120" s="187"/>
      <c r="AH120" s="187"/>
      <c r="AI120" s="187"/>
    </row>
    <row r="121" spans="3:35" ht="18">
      <c r="C121" s="187"/>
      <c r="D121" s="187"/>
      <c r="E121" s="187"/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187"/>
      <c r="V121" s="187"/>
      <c r="W121" s="187"/>
      <c r="X121" s="187"/>
      <c r="Y121" s="187"/>
      <c r="Z121" s="187"/>
      <c r="AA121" s="187"/>
      <c r="AB121" s="187"/>
      <c r="AC121" s="187"/>
      <c r="AD121" s="325"/>
      <c r="AE121" s="187"/>
      <c r="AF121" s="187"/>
      <c r="AG121" s="187"/>
      <c r="AH121" s="187"/>
      <c r="AI121" s="187"/>
    </row>
    <row r="122" spans="3:35" ht="18">
      <c r="C122" s="187"/>
      <c r="D122" s="187"/>
      <c r="E122" s="187"/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187"/>
      <c r="V122" s="187"/>
      <c r="W122" s="187"/>
      <c r="X122" s="187"/>
      <c r="Y122" s="187"/>
      <c r="Z122" s="187"/>
      <c r="AA122" s="187"/>
      <c r="AB122" s="187"/>
      <c r="AC122" s="187"/>
      <c r="AD122" s="325"/>
      <c r="AE122" s="187"/>
      <c r="AF122" s="187"/>
      <c r="AG122" s="187"/>
      <c r="AH122" s="187"/>
      <c r="AI122" s="187"/>
    </row>
    <row r="123" spans="3:35" ht="18">
      <c r="C123" s="187"/>
      <c r="D123" s="187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T123" s="187"/>
      <c r="U123" s="187"/>
      <c r="V123" s="187"/>
      <c r="W123" s="187"/>
      <c r="X123" s="187"/>
      <c r="Y123" s="187"/>
      <c r="Z123" s="187"/>
      <c r="AA123" s="187"/>
      <c r="AB123" s="187"/>
      <c r="AC123" s="187"/>
      <c r="AD123" s="325"/>
      <c r="AE123" s="187"/>
      <c r="AF123" s="187"/>
      <c r="AG123" s="187"/>
      <c r="AH123" s="187"/>
      <c r="AI123" s="187"/>
    </row>
    <row r="124" spans="3:35" ht="18">
      <c r="C124" s="187"/>
      <c r="D124" s="187"/>
      <c r="E124" s="187"/>
      <c r="F124" s="187"/>
      <c r="G124" s="187"/>
      <c r="H124" s="187"/>
      <c r="I124" s="187"/>
      <c r="J124" s="187"/>
      <c r="K124" s="187"/>
      <c r="L124" s="187"/>
      <c r="M124" s="187"/>
      <c r="N124" s="187"/>
      <c r="O124" s="187"/>
      <c r="P124" s="187"/>
      <c r="Q124" s="187"/>
      <c r="R124" s="187"/>
      <c r="S124" s="187"/>
      <c r="T124" s="187"/>
      <c r="U124" s="187"/>
      <c r="V124" s="187"/>
      <c r="W124" s="187"/>
      <c r="X124" s="187"/>
      <c r="Y124" s="187"/>
      <c r="Z124" s="187"/>
      <c r="AA124" s="187"/>
      <c r="AB124" s="187"/>
      <c r="AC124" s="187"/>
      <c r="AD124" s="325"/>
      <c r="AE124" s="187"/>
      <c r="AF124" s="187"/>
      <c r="AG124" s="187"/>
      <c r="AH124" s="187"/>
      <c r="AI124" s="187"/>
    </row>
    <row r="125" spans="3:35" ht="18">
      <c r="C125" s="187"/>
      <c r="D125" s="187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  <c r="AD125" s="325"/>
      <c r="AE125" s="187"/>
      <c r="AF125" s="187"/>
      <c r="AG125" s="187"/>
      <c r="AH125" s="187"/>
      <c r="AI125" s="187"/>
    </row>
    <row r="126" spans="3:35" ht="18">
      <c r="C126" s="187"/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  <c r="V126" s="187"/>
      <c r="W126" s="187"/>
      <c r="X126" s="187"/>
      <c r="Y126" s="187"/>
      <c r="Z126" s="187"/>
      <c r="AA126" s="187"/>
      <c r="AB126" s="187"/>
      <c r="AC126" s="187"/>
      <c r="AD126" s="325"/>
      <c r="AE126" s="187"/>
      <c r="AF126" s="187"/>
      <c r="AG126" s="187"/>
      <c r="AH126" s="187"/>
      <c r="AI126" s="187"/>
    </row>
    <row r="127" spans="3:35" ht="18">
      <c r="C127" s="187"/>
      <c r="D127" s="187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325"/>
      <c r="AE127" s="187"/>
      <c r="AF127" s="187"/>
      <c r="AG127" s="187"/>
      <c r="AH127" s="187"/>
      <c r="AI127" s="187"/>
    </row>
    <row r="128" spans="3:35" ht="18">
      <c r="C128" s="187"/>
      <c r="D128" s="187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7"/>
      <c r="Q128" s="187"/>
      <c r="R128" s="187"/>
      <c r="S128" s="187"/>
      <c r="T128" s="187"/>
      <c r="U128" s="187"/>
      <c r="V128" s="187"/>
      <c r="W128" s="187"/>
      <c r="X128" s="187"/>
      <c r="Y128" s="187"/>
      <c r="Z128" s="187"/>
      <c r="AA128" s="187"/>
      <c r="AB128" s="187"/>
      <c r="AC128" s="187"/>
      <c r="AD128" s="325"/>
      <c r="AE128" s="187"/>
      <c r="AF128" s="187"/>
      <c r="AG128" s="187"/>
      <c r="AH128" s="187"/>
      <c r="AI128" s="187"/>
    </row>
    <row r="129" spans="3:35" ht="18">
      <c r="C129" s="187"/>
      <c r="D129" s="187"/>
      <c r="E129" s="187"/>
      <c r="F129" s="187"/>
      <c r="G129" s="187"/>
      <c r="H129" s="187"/>
      <c r="I129" s="187"/>
      <c r="J129" s="187"/>
      <c r="K129" s="187"/>
      <c r="L129" s="187"/>
      <c r="M129" s="187"/>
      <c r="N129" s="187"/>
      <c r="O129" s="187"/>
      <c r="P129" s="187"/>
      <c r="Q129" s="187"/>
      <c r="R129" s="187"/>
      <c r="S129" s="187"/>
      <c r="T129" s="187"/>
      <c r="U129" s="187"/>
      <c r="V129" s="187"/>
      <c r="W129" s="187"/>
      <c r="X129" s="187"/>
      <c r="Y129" s="187"/>
      <c r="Z129" s="187"/>
      <c r="AA129" s="187"/>
      <c r="AB129" s="187"/>
      <c r="AC129" s="187"/>
      <c r="AD129" s="325"/>
      <c r="AE129" s="187"/>
      <c r="AF129" s="187"/>
      <c r="AG129" s="187"/>
      <c r="AH129" s="187"/>
      <c r="AI129" s="187"/>
    </row>
    <row r="130" spans="3:35" ht="18">
      <c r="C130" s="187"/>
      <c r="D130" s="187"/>
      <c r="E130" s="187"/>
      <c r="F130" s="187"/>
      <c r="G130" s="187"/>
      <c r="H130" s="187"/>
      <c r="I130" s="187"/>
      <c r="J130" s="187"/>
      <c r="K130" s="187"/>
      <c r="L130" s="187"/>
      <c r="M130" s="187"/>
      <c r="N130" s="187"/>
      <c r="O130" s="187"/>
      <c r="P130" s="187"/>
      <c r="Q130" s="187"/>
      <c r="R130" s="187"/>
      <c r="S130" s="187"/>
      <c r="T130" s="187"/>
      <c r="U130" s="187"/>
      <c r="V130" s="187"/>
      <c r="W130" s="187"/>
      <c r="X130" s="187"/>
      <c r="Y130" s="187"/>
      <c r="Z130" s="187"/>
      <c r="AA130" s="187"/>
      <c r="AB130" s="187"/>
      <c r="AC130" s="187"/>
      <c r="AD130" s="325"/>
      <c r="AE130" s="187"/>
      <c r="AF130" s="187"/>
      <c r="AG130" s="187"/>
      <c r="AH130" s="187"/>
      <c r="AI130" s="187"/>
    </row>
    <row r="131" spans="3:35" ht="18">
      <c r="C131" s="187"/>
      <c r="D131" s="187"/>
      <c r="E131" s="187"/>
      <c r="F131" s="187"/>
      <c r="G131" s="187"/>
      <c r="H131" s="187"/>
      <c r="I131" s="187"/>
      <c r="J131" s="187"/>
      <c r="K131" s="187"/>
      <c r="L131" s="187"/>
      <c r="M131" s="187"/>
      <c r="N131" s="187"/>
      <c r="O131" s="187"/>
      <c r="P131" s="187"/>
      <c r="Q131" s="187"/>
      <c r="R131" s="187"/>
      <c r="S131" s="187"/>
      <c r="T131" s="187"/>
      <c r="U131" s="187"/>
      <c r="V131" s="187"/>
      <c r="W131" s="187"/>
      <c r="X131" s="187"/>
      <c r="Y131" s="187"/>
      <c r="Z131" s="187"/>
      <c r="AA131" s="187"/>
      <c r="AB131" s="187"/>
      <c r="AC131" s="187"/>
      <c r="AD131" s="325"/>
      <c r="AE131" s="187"/>
      <c r="AF131" s="187"/>
      <c r="AG131" s="187"/>
      <c r="AH131" s="187"/>
      <c r="AI131" s="187"/>
    </row>
    <row r="132" spans="3:35" ht="18">
      <c r="C132" s="187"/>
      <c r="D132" s="187"/>
      <c r="E132" s="187"/>
      <c r="F132" s="187"/>
      <c r="G132" s="187"/>
      <c r="H132" s="187"/>
      <c r="I132" s="187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  <c r="T132" s="187"/>
      <c r="U132" s="187"/>
      <c r="V132" s="187"/>
      <c r="W132" s="187"/>
      <c r="X132" s="187"/>
      <c r="Y132" s="187"/>
      <c r="Z132" s="187"/>
      <c r="AA132" s="187"/>
      <c r="AB132" s="187"/>
      <c r="AC132" s="187"/>
      <c r="AD132" s="325"/>
      <c r="AE132" s="187"/>
      <c r="AF132" s="187"/>
      <c r="AG132" s="187"/>
      <c r="AH132" s="187"/>
      <c r="AI132" s="187"/>
    </row>
    <row r="133" spans="3:35" ht="18">
      <c r="C133" s="187"/>
      <c r="D133" s="187"/>
      <c r="E133" s="187"/>
      <c r="F133" s="187"/>
      <c r="G133" s="187"/>
      <c r="H133" s="187"/>
      <c r="I133" s="187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  <c r="V133" s="187"/>
      <c r="W133" s="187"/>
      <c r="X133" s="187"/>
      <c r="Y133" s="187"/>
      <c r="Z133" s="187"/>
      <c r="AA133" s="187"/>
      <c r="AB133" s="187"/>
      <c r="AC133" s="187"/>
      <c r="AD133" s="325"/>
      <c r="AE133" s="187"/>
      <c r="AF133" s="187"/>
      <c r="AG133" s="187"/>
      <c r="AH133" s="187"/>
      <c r="AI133" s="187"/>
    </row>
    <row r="134" spans="3:35" ht="18">
      <c r="C134" s="187"/>
      <c r="D134" s="187"/>
      <c r="E134" s="187"/>
      <c r="F134" s="187"/>
      <c r="G134" s="187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  <c r="AD134" s="325"/>
      <c r="AE134" s="187"/>
      <c r="AF134" s="187"/>
      <c r="AG134" s="187"/>
      <c r="AH134" s="187"/>
      <c r="AI134" s="187"/>
    </row>
    <row r="135" spans="3:35" ht="18">
      <c r="C135" s="187"/>
      <c r="D135" s="187"/>
      <c r="E135" s="187"/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  <c r="T135" s="187"/>
      <c r="U135" s="187"/>
      <c r="V135" s="187"/>
      <c r="W135" s="187"/>
      <c r="X135" s="187"/>
      <c r="Y135" s="187"/>
      <c r="Z135" s="187"/>
      <c r="AA135" s="187"/>
      <c r="AB135" s="187"/>
      <c r="AC135" s="187"/>
      <c r="AD135" s="325"/>
      <c r="AE135" s="187"/>
      <c r="AF135" s="187"/>
      <c r="AG135" s="187"/>
      <c r="AH135" s="187"/>
      <c r="AI135" s="187"/>
    </row>
    <row r="136" spans="3:35" ht="18">
      <c r="C136" s="187"/>
      <c r="D136" s="187"/>
      <c r="E136" s="187"/>
      <c r="F136" s="187"/>
      <c r="G136" s="187"/>
      <c r="H136" s="187"/>
      <c r="I136" s="187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  <c r="V136" s="187"/>
      <c r="W136" s="187"/>
      <c r="X136" s="187"/>
      <c r="Y136" s="187"/>
      <c r="Z136" s="187"/>
      <c r="AA136" s="187"/>
      <c r="AB136" s="187"/>
      <c r="AC136" s="187"/>
      <c r="AD136" s="325"/>
      <c r="AE136" s="187"/>
      <c r="AF136" s="187"/>
      <c r="AG136" s="187"/>
      <c r="AH136" s="187"/>
      <c r="AI136" s="187"/>
    </row>
    <row r="137" spans="3:35" ht="18">
      <c r="C137" s="187"/>
      <c r="D137" s="187"/>
      <c r="E137" s="187"/>
      <c r="F137" s="187"/>
      <c r="G137" s="187"/>
      <c r="H137" s="187"/>
      <c r="I137" s="187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  <c r="T137" s="187"/>
      <c r="U137" s="187"/>
      <c r="V137" s="187"/>
      <c r="W137" s="187"/>
      <c r="X137" s="187"/>
      <c r="Y137" s="187"/>
      <c r="Z137" s="187"/>
      <c r="AA137" s="187"/>
      <c r="AB137" s="187"/>
      <c r="AC137" s="187"/>
      <c r="AD137" s="325"/>
      <c r="AE137" s="187"/>
      <c r="AF137" s="187"/>
      <c r="AG137" s="187"/>
      <c r="AH137" s="187"/>
      <c r="AI137" s="187"/>
    </row>
    <row r="138" spans="3:35" ht="18">
      <c r="C138" s="187"/>
      <c r="D138" s="187"/>
      <c r="E138" s="187"/>
      <c r="F138" s="187"/>
      <c r="G138" s="187"/>
      <c r="H138" s="187"/>
      <c r="I138" s="187"/>
      <c r="J138" s="187"/>
      <c r="K138" s="187"/>
      <c r="L138" s="187"/>
      <c r="M138" s="187"/>
      <c r="N138" s="187"/>
      <c r="O138" s="187"/>
      <c r="P138" s="187"/>
      <c r="Q138" s="187"/>
      <c r="R138" s="187"/>
      <c r="S138" s="187"/>
      <c r="T138" s="187"/>
      <c r="U138" s="187"/>
      <c r="V138" s="187"/>
      <c r="W138" s="187"/>
      <c r="X138" s="187"/>
      <c r="Y138" s="187"/>
      <c r="Z138" s="187"/>
      <c r="AA138" s="187"/>
      <c r="AB138" s="187"/>
      <c r="AC138" s="187"/>
      <c r="AD138" s="325"/>
      <c r="AE138" s="187"/>
      <c r="AF138" s="187"/>
      <c r="AG138" s="187"/>
      <c r="AH138" s="187"/>
      <c r="AI138" s="187"/>
    </row>
    <row r="139" spans="3:35" ht="18">
      <c r="C139" s="187"/>
      <c r="D139" s="187"/>
      <c r="E139" s="187"/>
      <c r="F139" s="187"/>
      <c r="G139" s="187"/>
      <c r="H139" s="187"/>
      <c r="I139" s="187"/>
      <c r="J139" s="187"/>
      <c r="K139" s="187"/>
      <c r="L139" s="187"/>
      <c r="M139" s="187"/>
      <c r="N139" s="187"/>
      <c r="O139" s="187"/>
      <c r="P139" s="187"/>
      <c r="Q139" s="187"/>
      <c r="R139" s="187"/>
      <c r="S139" s="187"/>
      <c r="T139" s="187"/>
      <c r="U139" s="187"/>
      <c r="V139" s="187"/>
      <c r="W139" s="187"/>
      <c r="X139" s="187"/>
      <c r="Y139" s="187"/>
      <c r="Z139" s="187"/>
      <c r="AA139" s="187"/>
      <c r="AB139" s="187"/>
      <c r="AC139" s="187"/>
      <c r="AD139" s="325"/>
      <c r="AE139" s="187"/>
      <c r="AF139" s="187"/>
      <c r="AG139" s="187"/>
      <c r="AH139" s="187"/>
      <c r="AI139" s="187"/>
    </row>
    <row r="140" spans="3:35" ht="18">
      <c r="C140" s="187"/>
      <c r="D140" s="187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  <c r="T140" s="187"/>
      <c r="U140" s="187"/>
      <c r="V140" s="187"/>
      <c r="W140" s="187"/>
      <c r="X140" s="187"/>
      <c r="Y140" s="187"/>
      <c r="Z140" s="187"/>
      <c r="AA140" s="187"/>
      <c r="AB140" s="187"/>
      <c r="AC140" s="187"/>
      <c r="AD140" s="325"/>
      <c r="AE140" s="187"/>
      <c r="AF140" s="187"/>
      <c r="AG140" s="187"/>
      <c r="AH140" s="187"/>
      <c r="AI140" s="187"/>
    </row>
    <row r="141" spans="3:35" ht="18">
      <c r="C141" s="187"/>
      <c r="D141" s="187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187"/>
      <c r="P141" s="187"/>
      <c r="Q141" s="187"/>
      <c r="R141" s="187"/>
      <c r="S141" s="187"/>
      <c r="T141" s="187"/>
      <c r="U141" s="187"/>
      <c r="V141" s="187"/>
      <c r="W141" s="187"/>
      <c r="X141" s="187"/>
      <c r="Y141" s="187"/>
      <c r="Z141" s="187"/>
      <c r="AA141" s="187"/>
      <c r="AB141" s="187"/>
      <c r="AC141" s="187"/>
      <c r="AD141" s="325"/>
      <c r="AE141" s="187"/>
      <c r="AF141" s="187"/>
      <c r="AG141" s="187"/>
      <c r="AH141" s="187"/>
      <c r="AI141" s="187"/>
    </row>
    <row r="142" spans="3:35" ht="18">
      <c r="C142" s="187"/>
      <c r="D142" s="187"/>
      <c r="E142" s="187"/>
      <c r="F142" s="187"/>
      <c r="G142" s="187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87"/>
      <c r="T142" s="187"/>
      <c r="U142" s="187"/>
      <c r="V142" s="187"/>
      <c r="W142" s="187"/>
      <c r="X142" s="187"/>
      <c r="Y142" s="187"/>
      <c r="Z142" s="187"/>
      <c r="AA142" s="187"/>
      <c r="AB142" s="187"/>
      <c r="AC142" s="187"/>
      <c r="AD142" s="325"/>
      <c r="AE142" s="187"/>
      <c r="AF142" s="187"/>
      <c r="AG142" s="187"/>
      <c r="AH142" s="187"/>
      <c r="AI142" s="187"/>
    </row>
    <row r="143" spans="3:35" ht="18">
      <c r="C143" s="187"/>
      <c r="D143" s="187"/>
      <c r="E143" s="187"/>
      <c r="F143" s="187"/>
      <c r="G143" s="187"/>
      <c r="H143" s="187"/>
      <c r="I143" s="187"/>
      <c r="J143" s="187"/>
      <c r="K143" s="187"/>
      <c r="L143" s="187"/>
      <c r="M143" s="187"/>
      <c r="N143" s="187"/>
      <c r="O143" s="187"/>
      <c r="P143" s="187"/>
      <c r="Q143" s="187"/>
      <c r="R143" s="187"/>
      <c r="S143" s="187"/>
      <c r="T143" s="187"/>
      <c r="U143" s="187"/>
      <c r="V143" s="187"/>
      <c r="W143" s="187"/>
      <c r="X143" s="187"/>
      <c r="Y143" s="187"/>
      <c r="Z143" s="187"/>
      <c r="AA143" s="187"/>
      <c r="AB143" s="187"/>
      <c r="AC143" s="187"/>
      <c r="AD143" s="325"/>
      <c r="AE143" s="187"/>
      <c r="AF143" s="187"/>
      <c r="AG143" s="187"/>
      <c r="AH143" s="187"/>
      <c r="AI143" s="187"/>
    </row>
    <row r="144" spans="3:35" ht="18">
      <c r="C144" s="187"/>
      <c r="D144" s="187"/>
      <c r="E144" s="187"/>
      <c r="F144" s="187"/>
      <c r="G144" s="187"/>
      <c r="H144" s="187"/>
      <c r="I144" s="187"/>
      <c r="J144" s="187"/>
      <c r="K144" s="187"/>
      <c r="L144" s="187"/>
      <c r="M144" s="187"/>
      <c r="N144" s="187"/>
      <c r="O144" s="187"/>
      <c r="P144" s="187"/>
      <c r="Q144" s="187"/>
      <c r="R144" s="187"/>
      <c r="S144" s="187"/>
      <c r="T144" s="187"/>
      <c r="U144" s="187"/>
      <c r="V144" s="187"/>
      <c r="W144" s="187"/>
      <c r="X144" s="187"/>
      <c r="Y144" s="187"/>
      <c r="Z144" s="187"/>
      <c r="AA144" s="187"/>
      <c r="AB144" s="187"/>
      <c r="AC144" s="187"/>
      <c r="AD144" s="325"/>
      <c r="AE144" s="187"/>
      <c r="AF144" s="187"/>
      <c r="AG144" s="187"/>
      <c r="AH144" s="187"/>
      <c r="AI144" s="187"/>
    </row>
    <row r="145" spans="3:35" ht="18">
      <c r="C145" s="187"/>
      <c r="D145" s="187"/>
      <c r="E145" s="187"/>
      <c r="F145" s="187"/>
      <c r="G145" s="187"/>
      <c r="H145" s="187"/>
      <c r="I145" s="187"/>
      <c r="J145" s="187"/>
      <c r="K145" s="187"/>
      <c r="L145" s="187"/>
      <c r="M145" s="187"/>
      <c r="N145" s="187"/>
      <c r="O145" s="187"/>
      <c r="P145" s="187"/>
      <c r="Q145" s="187"/>
      <c r="R145" s="187"/>
      <c r="S145" s="187"/>
      <c r="T145" s="187"/>
      <c r="U145" s="187"/>
      <c r="V145" s="187"/>
      <c r="W145" s="187"/>
      <c r="X145" s="187"/>
      <c r="Y145" s="187"/>
      <c r="Z145" s="187"/>
      <c r="AA145" s="187"/>
      <c r="AB145" s="187"/>
      <c r="AC145" s="187"/>
      <c r="AD145" s="325"/>
      <c r="AE145" s="187"/>
      <c r="AF145" s="187"/>
      <c r="AG145" s="187"/>
      <c r="AH145" s="187"/>
      <c r="AI145" s="187"/>
    </row>
    <row r="146" spans="3:35" ht="18">
      <c r="C146" s="187"/>
      <c r="D146" s="187"/>
      <c r="E146" s="187"/>
      <c r="F146" s="187"/>
      <c r="G146" s="187"/>
      <c r="H146" s="187"/>
      <c r="I146" s="187"/>
      <c r="J146" s="187"/>
      <c r="K146" s="187"/>
      <c r="L146" s="187"/>
      <c r="M146" s="187"/>
      <c r="N146" s="187"/>
      <c r="O146" s="187"/>
      <c r="P146" s="187"/>
      <c r="Q146" s="187"/>
      <c r="R146" s="187"/>
      <c r="S146" s="187"/>
      <c r="T146" s="187"/>
      <c r="U146" s="187"/>
      <c r="V146" s="187"/>
      <c r="W146" s="187"/>
      <c r="X146" s="187"/>
      <c r="Y146" s="187"/>
      <c r="Z146" s="187"/>
      <c r="AA146" s="187"/>
      <c r="AB146" s="187"/>
      <c r="AC146" s="187"/>
      <c r="AD146" s="325"/>
      <c r="AE146" s="187"/>
      <c r="AF146" s="187"/>
      <c r="AG146" s="187"/>
      <c r="AH146" s="187"/>
      <c r="AI146" s="187"/>
    </row>
    <row r="147" spans="3:35" ht="18">
      <c r="C147" s="187"/>
      <c r="D147" s="187"/>
      <c r="E147" s="187"/>
      <c r="F147" s="187"/>
      <c r="G147" s="187"/>
      <c r="H147" s="187"/>
      <c r="I147" s="187"/>
      <c r="J147" s="187"/>
      <c r="K147" s="187"/>
      <c r="L147" s="187"/>
      <c r="M147" s="187"/>
      <c r="N147" s="187"/>
      <c r="O147" s="187"/>
      <c r="P147" s="187"/>
      <c r="Q147" s="187"/>
      <c r="R147" s="187"/>
      <c r="S147" s="187"/>
      <c r="T147" s="187"/>
      <c r="U147" s="187"/>
      <c r="V147" s="187"/>
      <c r="W147" s="187"/>
      <c r="X147" s="187"/>
      <c r="Y147" s="187"/>
      <c r="Z147" s="187"/>
      <c r="AA147" s="187"/>
      <c r="AB147" s="187"/>
      <c r="AC147" s="187"/>
      <c r="AD147" s="325"/>
      <c r="AE147" s="187"/>
      <c r="AF147" s="187"/>
      <c r="AG147" s="187"/>
      <c r="AH147" s="187"/>
      <c r="AI147" s="187"/>
    </row>
    <row r="148" spans="3:35" ht="18">
      <c r="C148" s="187"/>
      <c r="D148" s="187"/>
      <c r="E148" s="187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87"/>
      <c r="Z148" s="187"/>
      <c r="AA148" s="187"/>
      <c r="AB148" s="187"/>
      <c r="AC148" s="187"/>
      <c r="AD148" s="325"/>
      <c r="AE148" s="187"/>
      <c r="AF148" s="187"/>
      <c r="AG148" s="187"/>
      <c r="AH148" s="187"/>
      <c r="AI148" s="187"/>
    </row>
    <row r="149" spans="3:35" ht="18">
      <c r="C149" s="187"/>
      <c r="D149" s="187"/>
      <c r="E149" s="187"/>
      <c r="F149" s="187"/>
      <c r="G149" s="187"/>
      <c r="H149" s="187"/>
      <c r="I149" s="187"/>
      <c r="J149" s="187"/>
      <c r="K149" s="187"/>
      <c r="L149" s="187"/>
      <c r="M149" s="187"/>
      <c r="N149" s="187"/>
      <c r="O149" s="187"/>
      <c r="P149" s="187"/>
      <c r="Q149" s="187"/>
      <c r="R149" s="187"/>
      <c r="S149" s="187"/>
      <c r="T149" s="187"/>
      <c r="U149" s="187"/>
      <c r="V149" s="187"/>
      <c r="W149" s="187"/>
      <c r="X149" s="187"/>
      <c r="Y149" s="187"/>
      <c r="Z149" s="187"/>
      <c r="AA149" s="187"/>
      <c r="AB149" s="187"/>
      <c r="AC149" s="187"/>
      <c r="AD149" s="325"/>
      <c r="AE149" s="187"/>
      <c r="AF149" s="187"/>
      <c r="AG149" s="187"/>
      <c r="AH149" s="187"/>
      <c r="AI149" s="187"/>
    </row>
    <row r="150" spans="3:35" ht="18"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  <c r="M150" s="187"/>
      <c r="N150" s="187"/>
      <c r="O150" s="187"/>
      <c r="P150" s="187"/>
      <c r="Q150" s="187"/>
      <c r="R150" s="187"/>
      <c r="S150" s="187"/>
      <c r="T150" s="187"/>
      <c r="U150" s="187"/>
      <c r="V150" s="187"/>
      <c r="W150" s="187"/>
      <c r="X150" s="187"/>
      <c r="Y150" s="187"/>
      <c r="Z150" s="187"/>
      <c r="AA150" s="187"/>
      <c r="AB150" s="187"/>
      <c r="AC150" s="187"/>
      <c r="AD150" s="325"/>
      <c r="AE150" s="187"/>
      <c r="AF150" s="187"/>
      <c r="AG150" s="187"/>
      <c r="AH150" s="187"/>
      <c r="AI150" s="187"/>
    </row>
    <row r="151" spans="3:35" ht="18">
      <c r="C151" s="187"/>
      <c r="D151" s="187"/>
      <c r="E151" s="187"/>
      <c r="F151" s="187"/>
      <c r="G151" s="187"/>
      <c r="H151" s="187"/>
      <c r="I151" s="187"/>
      <c r="J151" s="187"/>
      <c r="K151" s="187"/>
      <c r="L151" s="187"/>
      <c r="M151" s="187"/>
      <c r="N151" s="187"/>
      <c r="O151" s="187"/>
      <c r="P151" s="187"/>
      <c r="Q151" s="187"/>
      <c r="R151" s="187"/>
      <c r="S151" s="187"/>
      <c r="T151" s="187"/>
      <c r="U151" s="187"/>
      <c r="V151" s="187"/>
      <c r="W151" s="187"/>
      <c r="X151" s="187"/>
      <c r="Y151" s="187"/>
      <c r="Z151" s="187"/>
      <c r="AA151" s="187"/>
      <c r="AB151" s="187"/>
      <c r="AC151" s="187"/>
      <c r="AD151" s="325"/>
      <c r="AE151" s="187"/>
      <c r="AF151" s="187"/>
      <c r="AG151" s="187"/>
      <c r="AH151" s="187"/>
      <c r="AI151" s="187"/>
    </row>
    <row r="152" spans="3:35" ht="18">
      <c r="C152" s="187"/>
      <c r="D152" s="187"/>
      <c r="E152" s="187"/>
      <c r="F152" s="187"/>
      <c r="G152" s="187"/>
      <c r="H152" s="187"/>
      <c r="I152" s="187"/>
      <c r="J152" s="187"/>
      <c r="K152" s="187"/>
      <c r="L152" s="187"/>
      <c r="M152" s="187"/>
      <c r="N152" s="187"/>
      <c r="O152" s="187"/>
      <c r="P152" s="187"/>
      <c r="Q152" s="187"/>
      <c r="R152" s="187"/>
      <c r="S152" s="187"/>
      <c r="T152" s="187"/>
      <c r="U152" s="187"/>
      <c r="V152" s="187"/>
      <c r="W152" s="187"/>
      <c r="X152" s="187"/>
      <c r="Y152" s="187"/>
      <c r="Z152" s="187"/>
      <c r="AA152" s="187"/>
      <c r="AB152" s="187"/>
      <c r="AC152" s="187"/>
      <c r="AD152" s="325"/>
      <c r="AE152" s="187"/>
      <c r="AF152" s="187"/>
      <c r="AG152" s="187"/>
      <c r="AH152" s="187"/>
      <c r="AI152" s="187"/>
    </row>
    <row r="153" spans="3:35" ht="18">
      <c r="C153" s="187"/>
      <c r="D153" s="187"/>
      <c r="E153" s="187"/>
      <c r="F153" s="187"/>
      <c r="G153" s="187"/>
      <c r="H153" s="187"/>
      <c r="I153" s="187"/>
      <c r="J153" s="187"/>
      <c r="K153" s="187"/>
      <c r="L153" s="187"/>
      <c r="M153" s="187"/>
      <c r="N153" s="187"/>
      <c r="O153" s="187"/>
      <c r="P153" s="187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325"/>
      <c r="AE153" s="187"/>
      <c r="AF153" s="187"/>
      <c r="AG153" s="187"/>
      <c r="AH153" s="187"/>
      <c r="AI153" s="187"/>
    </row>
  </sheetData>
  <mergeCells count="35">
    <mergeCell ref="A19:A29"/>
    <mergeCell ref="B19:B22"/>
    <mergeCell ref="B23:B27"/>
    <mergeCell ref="B28:B29"/>
    <mergeCell ref="A30:B31"/>
    <mergeCell ref="A15:B18"/>
    <mergeCell ref="C10:C12"/>
    <mergeCell ref="D10:D12"/>
    <mergeCell ref="E10:E12"/>
    <mergeCell ref="F10:AA10"/>
    <mergeCell ref="A13:B14"/>
    <mergeCell ref="AB10:AB12"/>
    <mergeCell ref="AD10:AD12"/>
    <mergeCell ref="F11:O11"/>
    <mergeCell ref="Q11:AA11"/>
    <mergeCell ref="Q6:T6"/>
    <mergeCell ref="Q7:T7"/>
    <mergeCell ref="Q8:T8"/>
    <mergeCell ref="AC10:AC12"/>
    <mergeCell ref="Q1:T1"/>
    <mergeCell ref="Q2:T2"/>
    <mergeCell ref="Q3:T3"/>
    <mergeCell ref="Q4:T4"/>
    <mergeCell ref="Q5:T5"/>
    <mergeCell ref="AB32:AB36"/>
    <mergeCell ref="AD32:AD36"/>
    <mergeCell ref="AA32:AA36"/>
    <mergeCell ref="C32:C36"/>
    <mergeCell ref="M32:M36"/>
    <mergeCell ref="O32:O36"/>
    <mergeCell ref="X32:X36"/>
    <mergeCell ref="Z32:Z36"/>
    <mergeCell ref="N32:N36"/>
    <mergeCell ref="Y32:Y36"/>
    <mergeCell ref="AC32:AC36"/>
  </mergeCells>
  <pageMargins left="0.25" right="0.25" top="0.75" bottom="0.75" header="0.3" footer="0.3"/>
  <pageSetup paperSize="9" scale="66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W21"/>
  <sheetViews>
    <sheetView zoomScale="90" zoomScaleNormal="90" workbookViewId="0">
      <selection activeCell="E6" sqref="E6"/>
    </sheetView>
  </sheetViews>
  <sheetFormatPr defaultRowHeight="12.75"/>
  <cols>
    <col min="1" max="1" width="3.7109375" bestFit="1" customWidth="1"/>
    <col min="2" max="2" width="27.42578125" customWidth="1"/>
    <col min="3" max="3" width="32.7109375" customWidth="1"/>
    <col min="4" max="11" width="4.7109375" customWidth="1"/>
    <col min="12" max="12" width="6.7109375" customWidth="1"/>
    <col min="13" max="20" width="4.7109375" customWidth="1"/>
    <col min="21" max="21" width="6.7109375" customWidth="1"/>
  </cols>
  <sheetData>
    <row r="1" spans="1:21" s="21" customFormat="1" ht="30.75" thickBot="1">
      <c r="B1" s="236" t="s">
        <v>5</v>
      </c>
      <c r="C1" s="250" t="s">
        <v>6</v>
      </c>
      <c r="L1" s="40" t="s">
        <v>17</v>
      </c>
      <c r="M1" s="768" t="s">
        <v>18</v>
      </c>
      <c r="N1" s="769"/>
      <c r="O1" s="769"/>
      <c r="P1" s="770"/>
    </row>
    <row r="2" spans="1:21" s="21" customFormat="1" ht="15" customHeight="1">
      <c r="B2" s="237" t="s">
        <v>7</v>
      </c>
      <c r="C2" s="235" t="s">
        <v>81</v>
      </c>
      <c r="L2" s="40" t="s">
        <v>3</v>
      </c>
      <c r="M2" s="768" t="s">
        <v>19</v>
      </c>
      <c r="N2" s="769"/>
      <c r="O2" s="769"/>
      <c r="P2" s="770"/>
    </row>
    <row r="3" spans="1:21" s="21" customFormat="1" ht="15" customHeight="1">
      <c r="B3" s="228" t="s">
        <v>8</v>
      </c>
      <c r="C3" s="180"/>
      <c r="L3" s="40" t="s">
        <v>20</v>
      </c>
      <c r="M3" s="768" t="s">
        <v>21</v>
      </c>
      <c r="N3" s="769"/>
      <c r="O3" s="769"/>
      <c r="P3" s="770"/>
    </row>
    <row r="4" spans="1:21" s="21" customFormat="1" ht="15" customHeight="1">
      <c r="B4" s="228" t="s">
        <v>9</v>
      </c>
      <c r="C4" s="180" t="s">
        <v>10</v>
      </c>
      <c r="L4" s="40" t="s">
        <v>22</v>
      </c>
      <c r="M4" s="768" t="s">
        <v>23</v>
      </c>
      <c r="N4" s="769"/>
      <c r="O4" s="769"/>
      <c r="P4" s="770"/>
    </row>
    <row r="5" spans="1:21" s="21" customFormat="1" ht="15" customHeight="1">
      <c r="B5" s="228" t="s">
        <v>11</v>
      </c>
      <c r="C5" s="180" t="s">
        <v>67</v>
      </c>
      <c r="L5" s="40" t="s">
        <v>24</v>
      </c>
      <c r="M5" s="768" t="s">
        <v>25</v>
      </c>
      <c r="N5" s="769"/>
      <c r="O5" s="769"/>
      <c r="P5" s="770"/>
    </row>
    <row r="6" spans="1:21" s="21" customFormat="1" ht="15" customHeight="1">
      <c r="B6" s="228" t="s">
        <v>12</v>
      </c>
      <c r="C6" s="180" t="s">
        <v>13</v>
      </c>
      <c r="E6" s="45" t="s">
        <v>302</v>
      </c>
      <c r="L6" s="40" t="s">
        <v>26</v>
      </c>
      <c r="M6" s="768" t="s">
        <v>27</v>
      </c>
      <c r="N6" s="769"/>
      <c r="O6" s="769"/>
      <c r="P6" s="770"/>
    </row>
    <row r="7" spans="1:21" s="21" customFormat="1" ht="15" customHeight="1">
      <c r="B7" s="228" t="s">
        <v>14</v>
      </c>
      <c r="C7" s="225" t="s">
        <v>246</v>
      </c>
      <c r="E7" s="45" t="s">
        <v>99</v>
      </c>
      <c r="L7" s="40" t="s">
        <v>4</v>
      </c>
      <c r="M7" s="768" t="s">
        <v>2</v>
      </c>
      <c r="N7" s="769"/>
      <c r="O7" s="769"/>
      <c r="P7" s="770"/>
    </row>
    <row r="8" spans="1:21" s="21" customFormat="1" ht="15" customHeight="1" thickBot="1">
      <c r="B8" s="229" t="s">
        <v>15</v>
      </c>
      <c r="C8" s="78" t="s">
        <v>101</v>
      </c>
      <c r="L8" s="40" t="s">
        <v>28</v>
      </c>
      <c r="M8" s="768" t="s">
        <v>29</v>
      </c>
      <c r="N8" s="769"/>
      <c r="O8" s="769"/>
      <c r="P8" s="770"/>
    </row>
    <row r="9" spans="1:21" s="21" customFormat="1" ht="15" customHeight="1" thickBot="1">
      <c r="B9" s="196"/>
      <c r="C9" s="197"/>
    </row>
    <row r="10" spans="1:21" s="21" customFormat="1" ht="13.5" customHeight="1">
      <c r="A10" s="891" t="s">
        <v>30</v>
      </c>
      <c r="B10" s="894" t="s">
        <v>52</v>
      </c>
      <c r="C10" s="897" t="s">
        <v>32</v>
      </c>
      <c r="D10" s="900" t="s">
        <v>33</v>
      </c>
      <c r="E10" s="901"/>
      <c r="F10" s="901"/>
      <c r="G10" s="901"/>
      <c r="H10" s="901"/>
      <c r="I10" s="901"/>
      <c r="J10" s="901"/>
      <c r="K10" s="901"/>
      <c r="L10" s="901"/>
      <c r="M10" s="901"/>
      <c r="N10" s="901"/>
      <c r="O10" s="901"/>
      <c r="P10" s="901"/>
      <c r="Q10" s="901"/>
      <c r="R10" s="901"/>
      <c r="S10" s="901"/>
      <c r="T10" s="901"/>
      <c r="U10" s="902"/>
    </row>
    <row r="11" spans="1:21" s="21" customFormat="1" ht="13.5" thickBot="1">
      <c r="A11" s="892"/>
      <c r="B11" s="895"/>
      <c r="C11" s="898"/>
      <c r="D11" s="903" t="s">
        <v>270</v>
      </c>
      <c r="E11" s="904"/>
      <c r="F11" s="904"/>
      <c r="G11" s="904"/>
      <c r="H11" s="904"/>
      <c r="I11" s="904"/>
      <c r="J11" s="904"/>
      <c r="K11" s="904"/>
      <c r="L11" s="904"/>
      <c r="M11" s="904" t="s">
        <v>269</v>
      </c>
      <c r="N11" s="904"/>
      <c r="O11" s="904"/>
      <c r="P11" s="904"/>
      <c r="Q11" s="904"/>
      <c r="R11" s="904"/>
      <c r="S11" s="904"/>
      <c r="T11" s="904"/>
      <c r="U11" s="905"/>
    </row>
    <row r="12" spans="1:21" s="21" customFormat="1" ht="101.25" thickBot="1">
      <c r="A12" s="893"/>
      <c r="B12" s="896"/>
      <c r="C12" s="899"/>
      <c r="D12" s="27" t="s">
        <v>17</v>
      </c>
      <c r="E12" s="108" t="s">
        <v>3</v>
      </c>
      <c r="F12" s="110" t="s">
        <v>20</v>
      </c>
      <c r="G12" s="110" t="s">
        <v>22</v>
      </c>
      <c r="H12" s="107" t="s">
        <v>55</v>
      </c>
      <c r="I12" s="129" t="s">
        <v>56</v>
      </c>
      <c r="J12" s="198" t="s">
        <v>36</v>
      </c>
      <c r="K12" s="19" t="s">
        <v>0</v>
      </c>
      <c r="L12" s="73" t="s">
        <v>37</v>
      </c>
      <c r="M12" s="128" t="s">
        <v>17</v>
      </c>
      <c r="N12" s="110" t="s">
        <v>3</v>
      </c>
      <c r="O12" s="110" t="s">
        <v>20</v>
      </c>
      <c r="P12" s="110" t="s">
        <v>22</v>
      </c>
      <c r="Q12" s="110" t="s">
        <v>55</v>
      </c>
      <c r="R12" s="29" t="s">
        <v>56</v>
      </c>
      <c r="S12" s="198" t="s">
        <v>36</v>
      </c>
      <c r="T12" s="19" t="s">
        <v>0</v>
      </c>
      <c r="U12" s="28" t="s">
        <v>37</v>
      </c>
    </row>
    <row r="13" spans="1:21" s="21" customFormat="1" ht="15" customHeight="1">
      <c r="A13" s="173" t="s">
        <v>48</v>
      </c>
      <c r="B13" s="199" t="s">
        <v>263</v>
      </c>
      <c r="C13" s="66" t="s">
        <v>264</v>
      </c>
      <c r="D13" s="200">
        <v>10</v>
      </c>
      <c r="E13" s="191"/>
      <c r="F13" s="191"/>
      <c r="G13" s="133"/>
      <c r="H13" s="133"/>
      <c r="I13" s="134"/>
      <c r="J13" s="906">
        <f>SUM(D13:I13)</f>
        <v>10</v>
      </c>
      <c r="K13" s="909">
        <v>1</v>
      </c>
      <c r="L13" s="801" t="s">
        <v>54</v>
      </c>
      <c r="M13" s="132"/>
      <c r="N13" s="133"/>
      <c r="O13" s="133"/>
      <c r="P13" s="133"/>
      <c r="Q13" s="133"/>
      <c r="R13" s="134"/>
      <c r="S13" s="906"/>
      <c r="T13" s="909"/>
      <c r="U13" s="801"/>
    </row>
    <row r="14" spans="1:21" s="21" customFormat="1" ht="15" customHeight="1">
      <c r="A14" s="174" t="s">
        <v>49</v>
      </c>
      <c r="B14" s="63" t="s">
        <v>265</v>
      </c>
      <c r="C14" s="26" t="s">
        <v>266</v>
      </c>
      <c r="D14" s="174">
        <v>10</v>
      </c>
      <c r="E14" s="115"/>
      <c r="F14" s="115"/>
      <c r="G14" s="34"/>
      <c r="H14" s="34"/>
      <c r="I14" s="35"/>
      <c r="J14" s="907"/>
      <c r="K14" s="910"/>
      <c r="L14" s="802"/>
      <c r="M14" s="64"/>
      <c r="N14" s="34"/>
      <c r="O14" s="34"/>
      <c r="P14" s="34"/>
      <c r="Q14" s="34"/>
      <c r="R14" s="35"/>
      <c r="S14" s="907"/>
      <c r="T14" s="910"/>
      <c r="U14" s="802"/>
    </row>
    <row r="15" spans="1:21" s="21" customFormat="1" ht="25.5">
      <c r="A15" s="174" t="s">
        <v>50</v>
      </c>
      <c r="B15" s="201" t="s">
        <v>282</v>
      </c>
      <c r="C15" s="453" t="s">
        <v>242</v>
      </c>
      <c r="D15" s="174">
        <v>10</v>
      </c>
      <c r="E15" s="115"/>
      <c r="F15" s="115"/>
      <c r="G15" s="34"/>
      <c r="H15" s="34"/>
      <c r="I15" s="35"/>
      <c r="J15" s="907"/>
      <c r="K15" s="910"/>
      <c r="L15" s="802"/>
      <c r="M15" s="64"/>
      <c r="N15" s="34"/>
      <c r="O15" s="34"/>
      <c r="P15" s="34"/>
      <c r="Q15" s="34"/>
      <c r="R15" s="35"/>
      <c r="S15" s="907"/>
      <c r="T15" s="910"/>
      <c r="U15" s="802"/>
    </row>
    <row r="16" spans="1:21" s="21" customFormat="1" ht="25.5">
      <c r="A16" s="174" t="s">
        <v>51</v>
      </c>
      <c r="B16" s="63" t="s">
        <v>278</v>
      </c>
      <c r="C16" s="112" t="s">
        <v>60</v>
      </c>
      <c r="D16" s="174"/>
      <c r="E16" s="115"/>
      <c r="F16" s="115">
        <v>10</v>
      </c>
      <c r="G16" s="34"/>
      <c r="H16" s="34"/>
      <c r="I16" s="35"/>
      <c r="J16" s="907"/>
      <c r="K16" s="910"/>
      <c r="L16" s="802"/>
      <c r="M16" s="64"/>
      <c r="N16" s="34"/>
      <c r="O16" s="34"/>
      <c r="P16" s="34"/>
      <c r="Q16" s="34"/>
      <c r="R16" s="35"/>
      <c r="S16" s="907"/>
      <c r="T16" s="910"/>
      <c r="U16" s="802"/>
    </row>
    <row r="17" spans="1:23" s="21" customFormat="1" ht="26.25" thickBot="1">
      <c r="A17" s="174" t="s">
        <v>110</v>
      </c>
      <c r="B17" s="201" t="s">
        <v>279</v>
      </c>
      <c r="C17" s="202" t="s">
        <v>139</v>
      </c>
      <c r="D17" s="203">
        <v>10</v>
      </c>
      <c r="E17" s="115"/>
      <c r="F17" s="115"/>
      <c r="G17" s="34"/>
      <c r="H17" s="34"/>
      <c r="I17" s="35"/>
      <c r="J17" s="908"/>
      <c r="K17" s="911"/>
      <c r="L17" s="890"/>
      <c r="M17" s="64"/>
      <c r="N17" s="34"/>
      <c r="O17" s="34"/>
      <c r="P17" s="34"/>
      <c r="Q17" s="34"/>
      <c r="R17" s="35"/>
      <c r="S17" s="908"/>
      <c r="T17" s="911"/>
      <c r="U17" s="890"/>
    </row>
    <row r="18" spans="1:23" s="21" customFormat="1" ht="15" customHeight="1" thickBot="1">
      <c r="A18" s="204"/>
      <c r="B18" s="193" t="s">
        <v>53</v>
      </c>
      <c r="C18" s="205"/>
      <c r="D18" s="124"/>
      <c r="E18" s="59"/>
      <c r="F18" s="126"/>
      <c r="G18" s="126"/>
      <c r="H18" s="126"/>
      <c r="I18" s="41"/>
      <c r="J18" s="58">
        <f t="shared" ref="J18:K18" si="0">SUM(J13:J17)</f>
        <v>10</v>
      </c>
      <c r="K18" s="57">
        <f t="shared" si="0"/>
        <v>1</v>
      </c>
      <c r="L18" s="57"/>
      <c r="M18" s="59"/>
      <c r="N18" s="126"/>
      <c r="O18" s="126"/>
      <c r="P18" s="126"/>
      <c r="Q18" s="126"/>
      <c r="R18" s="41"/>
      <c r="S18" s="58">
        <f t="shared" ref="S18:T18" si="1">SUM(S13:S17)</f>
        <v>0</v>
      </c>
      <c r="T18" s="57">
        <f t="shared" si="1"/>
        <v>0</v>
      </c>
      <c r="U18" s="56"/>
      <c r="V18" s="149"/>
      <c r="W18" s="206"/>
    </row>
    <row r="19" spans="1:23" s="21" customFormat="1"/>
    <row r="20" spans="1:23" s="21" customFormat="1"/>
    <row r="21" spans="1:23">
      <c r="B21" s="21" t="s">
        <v>62</v>
      </c>
    </row>
  </sheetData>
  <mergeCells count="20">
    <mergeCell ref="U13:U17"/>
    <mergeCell ref="M7:P7"/>
    <mergeCell ref="M8:P8"/>
    <mergeCell ref="A10:A12"/>
    <mergeCell ref="B10:B12"/>
    <mergeCell ref="C10:C12"/>
    <mergeCell ref="D10:U10"/>
    <mergeCell ref="D11:L11"/>
    <mergeCell ref="M11:U11"/>
    <mergeCell ref="J13:J17"/>
    <mergeCell ref="K13:K17"/>
    <mergeCell ref="L13:L17"/>
    <mergeCell ref="S13:S17"/>
    <mergeCell ref="T13:T17"/>
    <mergeCell ref="M6:P6"/>
    <mergeCell ref="M1:P1"/>
    <mergeCell ref="M2:P2"/>
    <mergeCell ref="M3:P3"/>
    <mergeCell ref="M4:P4"/>
    <mergeCell ref="M5:P5"/>
  </mergeCells>
  <pageMargins left="0.43307086614173229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AK146"/>
  <sheetViews>
    <sheetView topLeftCell="C8" zoomScaleNormal="100" zoomScaleSheetLayoutView="80" workbookViewId="0">
      <selection activeCell="O29" sqref="O29:O32"/>
    </sheetView>
  </sheetViews>
  <sheetFormatPr defaultRowHeight="12.75"/>
  <cols>
    <col min="1" max="1" width="12.7109375" customWidth="1"/>
    <col min="2" max="2" width="14" customWidth="1"/>
    <col min="3" max="3" width="4.28515625" bestFit="1" customWidth="1"/>
    <col min="4" max="4" width="29.7109375" customWidth="1"/>
    <col min="5" max="5" width="40.28515625" customWidth="1"/>
    <col min="6" max="15" width="4.7109375" customWidth="1"/>
    <col min="16" max="16" width="7.5703125" customWidth="1"/>
    <col min="17" max="26" width="4.7109375" customWidth="1"/>
    <col min="27" max="27" width="7.85546875" customWidth="1"/>
    <col min="28" max="29" width="6.7109375" customWidth="1"/>
    <col min="30" max="30" width="6.7109375" style="25" customWidth="1"/>
  </cols>
  <sheetData>
    <row r="1" spans="1:37" ht="28.5">
      <c r="C1" s="451"/>
      <c r="D1" s="462" t="s">
        <v>82</v>
      </c>
      <c r="E1" s="463" t="s">
        <v>79</v>
      </c>
      <c r="M1" s="921" t="s">
        <v>17</v>
      </c>
      <c r="N1" s="921"/>
      <c r="O1" s="921"/>
      <c r="P1" s="922" t="s">
        <v>18</v>
      </c>
      <c r="Q1" s="922"/>
      <c r="R1" s="92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22"/>
      <c r="AE1" s="1"/>
      <c r="AF1" s="1"/>
      <c r="AG1" s="1"/>
      <c r="AH1" s="1"/>
      <c r="AI1" s="1"/>
    </row>
    <row r="2" spans="1:37" ht="18.75">
      <c r="C2" s="4"/>
      <c r="D2" s="461" t="s">
        <v>83</v>
      </c>
      <c r="E2" s="459" t="s">
        <v>81</v>
      </c>
      <c r="J2" s="4"/>
      <c r="K2" s="4"/>
      <c r="L2" s="4"/>
      <c r="M2" s="923" t="s">
        <v>3</v>
      </c>
      <c r="N2" s="923"/>
      <c r="O2" s="923"/>
      <c r="P2" s="745" t="s">
        <v>19</v>
      </c>
      <c r="Q2" s="745"/>
      <c r="R2" s="745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22"/>
      <c r="AE2" s="1"/>
      <c r="AF2" s="1"/>
      <c r="AG2" s="1"/>
      <c r="AH2" s="1"/>
      <c r="AI2" s="1"/>
    </row>
    <row r="3" spans="1:37" ht="18.75">
      <c r="C3" s="4"/>
      <c r="D3" s="461" t="s">
        <v>84</v>
      </c>
      <c r="E3" s="460"/>
      <c r="J3" s="4"/>
      <c r="K3" s="4"/>
      <c r="L3" s="4"/>
      <c r="M3" s="923" t="s">
        <v>20</v>
      </c>
      <c r="N3" s="923"/>
      <c r="O3" s="923"/>
      <c r="P3" s="745" t="s">
        <v>21</v>
      </c>
      <c r="Q3" s="745"/>
      <c r="R3" s="745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2"/>
      <c r="AE3" s="1"/>
      <c r="AF3" s="1"/>
      <c r="AG3" s="1"/>
      <c r="AH3" s="1"/>
      <c r="AI3" s="1"/>
    </row>
    <row r="4" spans="1:37" ht="18.75">
      <c r="C4" s="4"/>
      <c r="D4" s="461" t="s">
        <v>85</v>
      </c>
      <c r="E4" s="460" t="s">
        <v>10</v>
      </c>
      <c r="J4" s="4"/>
      <c r="K4" s="4"/>
      <c r="L4" s="4"/>
      <c r="M4" s="923" t="s">
        <v>22</v>
      </c>
      <c r="N4" s="923"/>
      <c r="O4" s="923"/>
      <c r="P4" s="745" t="s">
        <v>23</v>
      </c>
      <c r="Q4" s="745"/>
      <c r="R4" s="745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22"/>
      <c r="AE4" s="1"/>
      <c r="AF4" s="1"/>
      <c r="AG4" s="1"/>
      <c r="AH4" s="1"/>
      <c r="AI4" s="1"/>
    </row>
    <row r="5" spans="1:37" ht="18.75">
      <c r="C5" s="4"/>
      <c r="D5" s="461" t="s">
        <v>86</v>
      </c>
      <c r="E5" s="460" t="s">
        <v>67</v>
      </c>
      <c r="J5" s="4"/>
      <c r="K5" s="4"/>
      <c r="L5" s="4"/>
      <c r="M5" s="923" t="s">
        <v>24</v>
      </c>
      <c r="N5" s="923"/>
      <c r="O5" s="923"/>
      <c r="P5" s="745" t="s">
        <v>25</v>
      </c>
      <c r="Q5" s="745"/>
      <c r="R5" s="745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22"/>
      <c r="AE5" s="1"/>
      <c r="AF5" s="1"/>
      <c r="AG5" s="1"/>
      <c r="AH5" s="1"/>
      <c r="AI5" s="1"/>
    </row>
    <row r="6" spans="1:37" ht="18.75">
      <c r="C6" s="4"/>
      <c r="D6" s="461" t="s">
        <v>87</v>
      </c>
      <c r="E6" s="460" t="s">
        <v>13</v>
      </c>
      <c r="J6" s="4"/>
      <c r="K6" s="4"/>
      <c r="L6" s="4"/>
      <c r="M6" s="923" t="s">
        <v>26</v>
      </c>
      <c r="N6" s="923"/>
      <c r="O6" s="923"/>
      <c r="P6" s="745" t="s">
        <v>27</v>
      </c>
      <c r="Q6" s="745"/>
      <c r="R6" s="745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2"/>
      <c r="AE6" s="1"/>
      <c r="AF6" s="1"/>
      <c r="AG6" s="1"/>
      <c r="AH6" s="1"/>
      <c r="AI6" s="1"/>
    </row>
    <row r="7" spans="1:37" ht="18.75">
      <c r="C7" s="4"/>
      <c r="D7" s="461" t="s">
        <v>88</v>
      </c>
      <c r="E7" s="243" t="s">
        <v>16</v>
      </c>
      <c r="G7" s="45" t="s">
        <v>302</v>
      </c>
      <c r="J7" s="4"/>
      <c r="K7" s="4"/>
      <c r="L7" s="4"/>
      <c r="M7" s="923" t="s">
        <v>80</v>
      </c>
      <c r="N7" s="923"/>
      <c r="O7" s="923"/>
      <c r="P7" s="745" t="s">
        <v>2</v>
      </c>
      <c r="Q7" s="745"/>
      <c r="R7" s="745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22"/>
      <c r="AE7" s="1"/>
      <c r="AF7" s="1"/>
      <c r="AG7" s="1"/>
      <c r="AH7" s="1"/>
      <c r="AI7" s="1"/>
    </row>
    <row r="8" spans="1:37" ht="19.5" thickBot="1">
      <c r="C8" s="4"/>
      <c r="D8" s="382" t="s">
        <v>89</v>
      </c>
      <c r="E8" s="246" t="s">
        <v>100</v>
      </c>
      <c r="G8" s="45" t="s">
        <v>99</v>
      </c>
      <c r="J8" s="4"/>
      <c r="K8" s="5"/>
      <c r="L8" s="4"/>
      <c r="M8" s="923" t="s">
        <v>28</v>
      </c>
      <c r="N8" s="923"/>
      <c r="O8" s="923"/>
      <c r="P8" s="745" t="s">
        <v>29</v>
      </c>
      <c r="Q8" s="745"/>
      <c r="R8" s="745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22"/>
      <c r="AE8" s="1"/>
      <c r="AF8" s="1"/>
      <c r="AG8" s="1"/>
      <c r="AH8" s="1"/>
      <c r="AI8" s="1"/>
    </row>
    <row r="9" spans="1:37" ht="19.5" thickBot="1">
      <c r="C9" s="4"/>
      <c r="D9" s="48"/>
      <c r="E9" s="49"/>
      <c r="F9" s="50"/>
      <c r="J9" s="4"/>
      <c r="K9" s="5"/>
      <c r="L9" s="4"/>
      <c r="M9" s="46"/>
      <c r="N9" s="46"/>
      <c r="O9" s="46"/>
      <c r="P9" s="47"/>
      <c r="Q9" s="47"/>
      <c r="R9" s="47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22"/>
      <c r="AE9" s="1"/>
      <c r="AF9" s="1"/>
      <c r="AG9" s="1"/>
      <c r="AH9" s="1"/>
      <c r="AI9" s="1"/>
    </row>
    <row r="10" spans="1:37" ht="15" customHeight="1" thickBot="1">
      <c r="A10" s="924" t="s">
        <v>70</v>
      </c>
      <c r="B10" s="931" t="s">
        <v>71</v>
      </c>
      <c r="C10" s="754" t="s">
        <v>30</v>
      </c>
      <c r="D10" s="879" t="s">
        <v>31</v>
      </c>
      <c r="E10" s="748" t="s">
        <v>32</v>
      </c>
      <c r="F10" s="751" t="s">
        <v>33</v>
      </c>
      <c r="G10" s="752"/>
      <c r="H10" s="752"/>
      <c r="I10" s="752"/>
      <c r="J10" s="752"/>
      <c r="K10" s="752"/>
      <c r="L10" s="752"/>
      <c r="M10" s="752"/>
      <c r="N10" s="752"/>
      <c r="O10" s="752"/>
      <c r="P10" s="752"/>
      <c r="Q10" s="752"/>
      <c r="R10" s="752"/>
      <c r="S10" s="752"/>
      <c r="T10" s="752"/>
      <c r="U10" s="752"/>
      <c r="V10" s="752"/>
      <c r="W10" s="752"/>
      <c r="X10" s="752"/>
      <c r="Y10" s="752"/>
      <c r="Z10" s="752"/>
      <c r="AA10" s="752"/>
      <c r="AB10" s="871" t="s">
        <v>34</v>
      </c>
      <c r="AC10" s="735" t="s">
        <v>292</v>
      </c>
      <c r="AD10" s="737" t="s">
        <v>35</v>
      </c>
      <c r="AE10" s="2"/>
      <c r="AF10" s="2"/>
      <c r="AG10" s="2"/>
      <c r="AH10" s="2"/>
      <c r="AI10" s="2"/>
      <c r="AJ10" s="3"/>
      <c r="AK10" s="3"/>
    </row>
    <row r="11" spans="1:37" ht="15" customHeight="1" thickBot="1">
      <c r="A11" s="924"/>
      <c r="B11" s="931"/>
      <c r="C11" s="754"/>
      <c r="D11" s="879"/>
      <c r="E11" s="749"/>
      <c r="F11" s="742" t="s">
        <v>267</v>
      </c>
      <c r="G11" s="744"/>
      <c r="H11" s="744"/>
      <c r="I11" s="744"/>
      <c r="J11" s="744"/>
      <c r="K11" s="744"/>
      <c r="L11" s="744"/>
      <c r="M11" s="744"/>
      <c r="N11" s="740"/>
      <c r="O11" s="740"/>
      <c r="P11" s="41"/>
      <c r="Q11" s="743" t="s">
        <v>268</v>
      </c>
      <c r="R11" s="744"/>
      <c r="S11" s="744"/>
      <c r="T11" s="744"/>
      <c r="U11" s="744"/>
      <c r="V11" s="744"/>
      <c r="W11" s="744"/>
      <c r="X11" s="744"/>
      <c r="Y11" s="744"/>
      <c r="Z11" s="744"/>
      <c r="AA11" s="744"/>
      <c r="AB11" s="872"/>
      <c r="AC11" s="736"/>
      <c r="AD11" s="738"/>
      <c r="AE11" s="2"/>
      <c r="AF11" s="2"/>
      <c r="AG11" s="2"/>
      <c r="AH11" s="2"/>
      <c r="AI11" s="2"/>
      <c r="AJ11" s="3"/>
      <c r="AK11" s="3"/>
    </row>
    <row r="12" spans="1:37" ht="111" customHeight="1" thickBot="1">
      <c r="A12" s="925"/>
      <c r="B12" s="932"/>
      <c r="C12" s="771"/>
      <c r="D12" s="879"/>
      <c r="E12" s="750"/>
      <c r="F12" s="128" t="s">
        <v>17</v>
      </c>
      <c r="G12" s="110" t="s">
        <v>3</v>
      </c>
      <c r="H12" s="110" t="s">
        <v>20</v>
      </c>
      <c r="I12" s="110" t="s">
        <v>22</v>
      </c>
      <c r="J12" s="175" t="s">
        <v>24</v>
      </c>
      <c r="K12" s="108" t="s">
        <v>26</v>
      </c>
      <c r="L12" s="110" t="s">
        <v>2</v>
      </c>
      <c r="M12" s="573" t="s">
        <v>36</v>
      </c>
      <c r="N12" s="676" t="s">
        <v>296</v>
      </c>
      <c r="O12" s="30" t="s">
        <v>0</v>
      </c>
      <c r="P12" s="28" t="s">
        <v>37</v>
      </c>
      <c r="Q12" s="128" t="s">
        <v>17</v>
      </c>
      <c r="R12" s="107" t="s">
        <v>3</v>
      </c>
      <c r="S12" s="110" t="s">
        <v>20</v>
      </c>
      <c r="T12" s="107" t="s">
        <v>22</v>
      </c>
      <c r="U12" s="108" t="s">
        <v>24</v>
      </c>
      <c r="V12" s="110" t="s">
        <v>26</v>
      </c>
      <c r="W12" s="110" t="s">
        <v>2</v>
      </c>
      <c r="X12" s="573" t="s">
        <v>36</v>
      </c>
      <c r="Y12" s="676" t="s">
        <v>296</v>
      </c>
      <c r="Z12" s="30" t="s">
        <v>0</v>
      </c>
      <c r="AA12" s="28" t="s">
        <v>37</v>
      </c>
      <c r="AB12" s="930"/>
      <c r="AC12" s="736"/>
      <c r="AD12" s="738"/>
      <c r="AE12" s="2"/>
      <c r="AF12" s="2"/>
      <c r="AG12" s="2"/>
      <c r="AH12" s="2"/>
      <c r="AI12" s="2"/>
      <c r="AJ12" s="3"/>
      <c r="AK12" s="3"/>
    </row>
    <row r="13" spans="1:37" ht="15" customHeight="1">
      <c r="A13" s="937" t="s">
        <v>72</v>
      </c>
      <c r="B13" s="938" t="s">
        <v>92</v>
      </c>
      <c r="C13" s="332">
        <v>1</v>
      </c>
      <c r="D13" s="357" t="s">
        <v>38</v>
      </c>
      <c r="E13" s="358" t="s">
        <v>75</v>
      </c>
      <c r="F13" s="359"/>
      <c r="G13" s="360"/>
      <c r="H13" s="360"/>
      <c r="I13" s="360"/>
      <c r="J13" s="361"/>
      <c r="K13" s="360"/>
      <c r="L13" s="360"/>
      <c r="M13" s="550"/>
      <c r="N13" s="696"/>
      <c r="O13" s="693"/>
      <c r="P13" s="363"/>
      <c r="Q13" s="364"/>
      <c r="R13" s="360"/>
      <c r="S13" s="360">
        <v>8</v>
      </c>
      <c r="T13" s="360">
        <v>102</v>
      </c>
      <c r="U13" s="361"/>
      <c r="V13" s="361"/>
      <c r="W13" s="361"/>
      <c r="X13" s="550">
        <f>SUM(Q13:W13)</f>
        <v>110</v>
      </c>
      <c r="Y13" s="696">
        <v>65</v>
      </c>
      <c r="Z13" s="365">
        <v>7</v>
      </c>
      <c r="AA13" s="366" t="s">
        <v>1</v>
      </c>
      <c r="AB13" s="685">
        <f t="shared" ref="AB13:AD17" si="0">M13+X13</f>
        <v>110</v>
      </c>
      <c r="AC13" s="658">
        <f t="shared" si="0"/>
        <v>65</v>
      </c>
      <c r="AD13" s="689">
        <f t="shared" si="0"/>
        <v>7</v>
      </c>
      <c r="AE13" s="21"/>
      <c r="AF13" s="2"/>
      <c r="AG13" s="2"/>
      <c r="AH13" s="2"/>
      <c r="AI13" s="2"/>
      <c r="AJ13" s="3"/>
      <c r="AK13" s="3"/>
    </row>
    <row r="14" spans="1:37" ht="15" customHeight="1">
      <c r="A14" s="937"/>
      <c r="B14" s="938"/>
      <c r="C14" s="284">
        <v>2</v>
      </c>
      <c r="D14" s="339" t="s">
        <v>39</v>
      </c>
      <c r="E14" s="352" t="s">
        <v>68</v>
      </c>
      <c r="F14" s="367"/>
      <c r="G14" s="298"/>
      <c r="H14" s="298">
        <v>12</v>
      </c>
      <c r="I14" s="298">
        <v>48</v>
      </c>
      <c r="J14" s="368"/>
      <c r="K14" s="298"/>
      <c r="L14" s="298"/>
      <c r="M14" s="547">
        <f>SUM(F14:L14)</f>
        <v>60</v>
      </c>
      <c r="N14" s="643">
        <v>40</v>
      </c>
      <c r="O14" s="369">
        <v>4</v>
      </c>
      <c r="P14" s="271" t="s">
        <v>1</v>
      </c>
      <c r="Q14" s="297"/>
      <c r="R14" s="298"/>
      <c r="S14" s="298"/>
      <c r="T14" s="298"/>
      <c r="U14" s="368"/>
      <c r="V14" s="368"/>
      <c r="W14" s="368"/>
      <c r="X14" s="547"/>
      <c r="Y14" s="643"/>
      <c r="Z14" s="269"/>
      <c r="AA14" s="370"/>
      <c r="AB14" s="686">
        <f t="shared" si="0"/>
        <v>60</v>
      </c>
      <c r="AC14" s="627">
        <f t="shared" si="0"/>
        <v>40</v>
      </c>
      <c r="AD14" s="690">
        <f t="shared" si="0"/>
        <v>4</v>
      </c>
      <c r="AE14" s="21"/>
      <c r="AF14" s="2"/>
      <c r="AG14" s="2"/>
      <c r="AH14" s="2"/>
      <c r="AI14" s="2"/>
      <c r="AJ14" s="3"/>
      <c r="AK14" s="3"/>
    </row>
    <row r="15" spans="1:37" ht="28.5">
      <c r="A15" s="937"/>
      <c r="B15" s="939" t="s">
        <v>93</v>
      </c>
      <c r="C15" s="284">
        <v>3</v>
      </c>
      <c r="D15" s="371" t="s">
        <v>44</v>
      </c>
      <c r="E15" s="288" t="s">
        <v>64</v>
      </c>
      <c r="F15" s="264"/>
      <c r="G15" s="349"/>
      <c r="H15" s="283">
        <v>4</v>
      </c>
      <c r="I15" s="283">
        <v>44</v>
      </c>
      <c r="J15" s="372"/>
      <c r="K15" s="283"/>
      <c r="L15" s="283"/>
      <c r="M15" s="548">
        <f>SUM(F15:L15)</f>
        <v>48</v>
      </c>
      <c r="N15" s="646">
        <v>27</v>
      </c>
      <c r="O15" s="373">
        <v>3</v>
      </c>
      <c r="P15" s="300" t="s">
        <v>54</v>
      </c>
      <c r="Q15" s="348"/>
      <c r="R15" s="349"/>
      <c r="S15" s="283">
        <v>3</v>
      </c>
      <c r="T15" s="283">
        <v>44</v>
      </c>
      <c r="U15" s="372"/>
      <c r="V15" s="372"/>
      <c r="W15" s="372"/>
      <c r="X15" s="548">
        <f>SUM(Q15:W15)</f>
        <v>47</v>
      </c>
      <c r="Y15" s="646">
        <v>28</v>
      </c>
      <c r="Z15" s="286">
        <v>3</v>
      </c>
      <c r="AA15" s="300" t="s">
        <v>1</v>
      </c>
      <c r="AB15" s="687">
        <f t="shared" si="0"/>
        <v>95</v>
      </c>
      <c r="AC15" s="631">
        <f t="shared" si="0"/>
        <v>55</v>
      </c>
      <c r="AD15" s="691">
        <f t="shared" si="0"/>
        <v>6</v>
      </c>
      <c r="AE15" s="62"/>
      <c r="AF15" s="2"/>
      <c r="AG15" s="2"/>
      <c r="AH15" s="2"/>
      <c r="AI15" s="2"/>
      <c r="AJ15" s="3"/>
      <c r="AK15" s="3"/>
    </row>
    <row r="16" spans="1:37" ht="15" customHeight="1">
      <c r="A16" s="937"/>
      <c r="B16" s="939"/>
      <c r="C16" s="284">
        <v>4</v>
      </c>
      <c r="D16" s="339" t="s">
        <v>40</v>
      </c>
      <c r="E16" s="352" t="s">
        <v>60</v>
      </c>
      <c r="F16" s="374"/>
      <c r="G16" s="298"/>
      <c r="H16" s="298"/>
      <c r="I16" s="298"/>
      <c r="J16" s="368"/>
      <c r="K16" s="298"/>
      <c r="L16" s="298"/>
      <c r="M16" s="547"/>
      <c r="N16" s="643"/>
      <c r="O16" s="369"/>
      <c r="P16" s="271"/>
      <c r="Q16" s="297">
        <v>8</v>
      </c>
      <c r="R16" s="298"/>
      <c r="S16" s="298"/>
      <c r="T16" s="298">
        <v>16</v>
      </c>
      <c r="U16" s="368"/>
      <c r="V16" s="368"/>
      <c r="W16" s="368"/>
      <c r="X16" s="551">
        <f>SUM(Q16:W16)</f>
        <v>24</v>
      </c>
      <c r="Y16" s="638">
        <v>1</v>
      </c>
      <c r="Z16" s="269">
        <v>1</v>
      </c>
      <c r="AA16" s="375" t="s">
        <v>54</v>
      </c>
      <c r="AB16" s="686">
        <f t="shared" si="0"/>
        <v>24</v>
      </c>
      <c r="AC16" s="627">
        <f t="shared" si="0"/>
        <v>1</v>
      </c>
      <c r="AD16" s="690">
        <f t="shared" si="0"/>
        <v>1</v>
      </c>
      <c r="AE16" s="209"/>
      <c r="AF16" s="2"/>
      <c r="AG16" s="2"/>
      <c r="AH16" s="2"/>
      <c r="AI16" s="2"/>
      <c r="AJ16" s="3"/>
      <c r="AK16" s="3"/>
    </row>
    <row r="17" spans="1:37" ht="15" customHeight="1">
      <c r="A17" s="937"/>
      <c r="B17" s="939"/>
      <c r="C17" s="284">
        <v>5</v>
      </c>
      <c r="D17" s="339" t="s">
        <v>41</v>
      </c>
      <c r="E17" s="288" t="s">
        <v>64</v>
      </c>
      <c r="F17" s="374"/>
      <c r="G17" s="298"/>
      <c r="H17" s="298"/>
      <c r="I17" s="298"/>
      <c r="J17" s="368"/>
      <c r="K17" s="298"/>
      <c r="L17" s="298"/>
      <c r="M17" s="547"/>
      <c r="N17" s="643"/>
      <c r="O17" s="369"/>
      <c r="P17" s="271"/>
      <c r="Q17" s="297"/>
      <c r="R17" s="298">
        <v>9</v>
      </c>
      <c r="S17" s="298">
        <v>15</v>
      </c>
      <c r="T17" s="298">
        <v>30</v>
      </c>
      <c r="U17" s="368"/>
      <c r="V17" s="368"/>
      <c r="W17" s="368"/>
      <c r="X17" s="551">
        <f>SUM(Q17:W17)</f>
        <v>54</v>
      </c>
      <c r="Y17" s="638">
        <v>36</v>
      </c>
      <c r="Z17" s="269">
        <v>3</v>
      </c>
      <c r="AA17" s="375" t="s">
        <v>54</v>
      </c>
      <c r="AB17" s="686">
        <f t="shared" si="0"/>
        <v>54</v>
      </c>
      <c r="AC17" s="627">
        <f t="shared" si="0"/>
        <v>36</v>
      </c>
      <c r="AD17" s="690">
        <f t="shared" si="0"/>
        <v>3</v>
      </c>
      <c r="AE17" s="209"/>
      <c r="AF17" s="2"/>
      <c r="AG17" s="2"/>
      <c r="AH17" s="2"/>
      <c r="AI17" s="2"/>
      <c r="AJ17" s="3"/>
      <c r="AK17" s="3"/>
    </row>
    <row r="18" spans="1:37" ht="28.5">
      <c r="A18" s="937"/>
      <c r="B18" s="939"/>
      <c r="C18" s="284">
        <v>6</v>
      </c>
      <c r="D18" s="376" t="s">
        <v>77</v>
      </c>
      <c r="E18" s="352" t="s">
        <v>78</v>
      </c>
      <c r="F18" s="264"/>
      <c r="G18" s="283"/>
      <c r="H18" s="283">
        <v>7</v>
      </c>
      <c r="I18" s="283">
        <v>49</v>
      </c>
      <c r="J18" s="372"/>
      <c r="K18" s="283"/>
      <c r="L18" s="283"/>
      <c r="M18" s="548">
        <f>SUM(F18:L18)</f>
        <v>56</v>
      </c>
      <c r="N18" s="646">
        <v>19</v>
      </c>
      <c r="O18" s="373">
        <v>3</v>
      </c>
      <c r="P18" s="300" t="s">
        <v>54</v>
      </c>
      <c r="Q18" s="282"/>
      <c r="R18" s="283"/>
      <c r="S18" s="283"/>
      <c r="T18" s="283"/>
      <c r="U18" s="372"/>
      <c r="V18" s="372"/>
      <c r="W18" s="372"/>
      <c r="X18" s="548"/>
      <c r="Y18" s="646"/>
      <c r="Z18" s="286"/>
      <c r="AA18" s="926" t="s">
        <v>1</v>
      </c>
      <c r="AB18" s="687">
        <f t="shared" ref="AB18:AB28" si="1">M18+X18</f>
        <v>56</v>
      </c>
      <c r="AC18" s="631">
        <f t="shared" ref="AC18:AC28" si="2">N18+Y18</f>
        <v>19</v>
      </c>
      <c r="AD18" s="928">
        <v>10</v>
      </c>
      <c r="AE18" s="62"/>
      <c r="AF18" s="2"/>
      <c r="AG18" s="2"/>
      <c r="AH18" s="2"/>
      <c r="AI18" s="2"/>
      <c r="AJ18" s="3"/>
      <c r="AK18" s="3"/>
    </row>
    <row r="19" spans="1:37" ht="28.5">
      <c r="A19" s="937"/>
      <c r="B19" s="939"/>
      <c r="C19" s="284">
        <v>7</v>
      </c>
      <c r="D19" s="376" t="s">
        <v>76</v>
      </c>
      <c r="E19" s="377" t="s">
        <v>69</v>
      </c>
      <c r="F19" s="264"/>
      <c r="G19" s="283"/>
      <c r="H19" s="283">
        <v>9</v>
      </c>
      <c r="I19" s="283">
        <v>42</v>
      </c>
      <c r="J19" s="372"/>
      <c r="K19" s="283"/>
      <c r="L19" s="283"/>
      <c r="M19" s="548">
        <f>SUM(F19:L19)</f>
        <v>51</v>
      </c>
      <c r="N19" s="646">
        <v>49</v>
      </c>
      <c r="O19" s="373">
        <v>4</v>
      </c>
      <c r="P19" s="300" t="s">
        <v>54</v>
      </c>
      <c r="Q19" s="282"/>
      <c r="R19" s="283"/>
      <c r="S19" s="283">
        <v>5</v>
      </c>
      <c r="T19" s="283">
        <v>28</v>
      </c>
      <c r="U19" s="372"/>
      <c r="V19" s="372"/>
      <c r="W19" s="372"/>
      <c r="X19" s="548">
        <f>SUM(Q19:W19)</f>
        <v>33</v>
      </c>
      <c r="Y19" s="646">
        <v>42</v>
      </c>
      <c r="Z19" s="286">
        <v>3</v>
      </c>
      <c r="AA19" s="927"/>
      <c r="AB19" s="687">
        <f t="shared" si="1"/>
        <v>84</v>
      </c>
      <c r="AC19" s="631">
        <f t="shared" si="2"/>
        <v>91</v>
      </c>
      <c r="AD19" s="928"/>
      <c r="AE19" s="62"/>
      <c r="AF19" s="2"/>
      <c r="AG19" s="2"/>
      <c r="AH19" s="2"/>
      <c r="AI19" s="2"/>
      <c r="AJ19" s="3"/>
      <c r="AK19" s="3"/>
    </row>
    <row r="20" spans="1:37" ht="15" customHeight="1">
      <c r="A20" s="937"/>
      <c r="B20" s="939"/>
      <c r="C20" s="284">
        <v>8</v>
      </c>
      <c r="D20" s="339" t="s">
        <v>45</v>
      </c>
      <c r="E20" s="352" t="s">
        <v>73</v>
      </c>
      <c r="F20" s="367"/>
      <c r="G20" s="268"/>
      <c r="H20" s="268">
        <v>15</v>
      </c>
      <c r="I20" s="268">
        <v>53</v>
      </c>
      <c r="J20" s="308"/>
      <c r="K20" s="268"/>
      <c r="L20" s="268"/>
      <c r="M20" s="547">
        <f>SUM(F20:L20)</f>
        <v>68</v>
      </c>
      <c r="N20" s="643">
        <v>57</v>
      </c>
      <c r="O20" s="369">
        <v>5</v>
      </c>
      <c r="P20" s="271" t="s">
        <v>54</v>
      </c>
      <c r="Q20" s="267"/>
      <c r="R20" s="268"/>
      <c r="S20" s="268">
        <v>15</v>
      </c>
      <c r="T20" s="268">
        <v>57</v>
      </c>
      <c r="U20" s="308"/>
      <c r="V20" s="308"/>
      <c r="W20" s="308"/>
      <c r="X20" s="547">
        <f>SUM(Q20:W20)</f>
        <v>72</v>
      </c>
      <c r="Y20" s="643">
        <v>53</v>
      </c>
      <c r="Z20" s="269">
        <v>5</v>
      </c>
      <c r="AA20" s="375" t="s">
        <v>1</v>
      </c>
      <c r="AB20" s="686">
        <f t="shared" si="1"/>
        <v>140</v>
      </c>
      <c r="AC20" s="627">
        <f t="shared" si="2"/>
        <v>110</v>
      </c>
      <c r="AD20" s="690">
        <f>O20+Z20</f>
        <v>10</v>
      </c>
      <c r="AE20" s="21"/>
      <c r="AF20" s="2"/>
      <c r="AG20" s="2"/>
      <c r="AH20" s="2"/>
      <c r="AI20" s="2"/>
      <c r="AJ20" s="3"/>
      <c r="AK20" s="3"/>
    </row>
    <row r="21" spans="1:37" ht="15" customHeight="1">
      <c r="A21" s="937"/>
      <c r="B21" s="939"/>
      <c r="C21" s="284">
        <v>9</v>
      </c>
      <c r="D21" s="339" t="s">
        <v>90</v>
      </c>
      <c r="E21" s="378" t="s">
        <v>91</v>
      </c>
      <c r="F21" s="367"/>
      <c r="G21" s="268"/>
      <c r="H21" s="268">
        <v>15</v>
      </c>
      <c r="I21" s="268"/>
      <c r="J21" s="308"/>
      <c r="K21" s="268"/>
      <c r="L21" s="268"/>
      <c r="M21" s="547">
        <f>SUM(F21:L21)</f>
        <v>15</v>
      </c>
      <c r="N21" s="643">
        <v>10</v>
      </c>
      <c r="O21" s="369" t="s">
        <v>1</v>
      </c>
      <c r="P21" s="271" t="s">
        <v>54</v>
      </c>
      <c r="Q21" s="267"/>
      <c r="R21" s="268"/>
      <c r="S21" s="268"/>
      <c r="T21" s="268"/>
      <c r="U21" s="308"/>
      <c r="V21" s="308"/>
      <c r="W21" s="308"/>
      <c r="X21" s="547"/>
      <c r="Y21" s="643"/>
      <c r="Z21" s="269"/>
      <c r="AA21" s="375"/>
      <c r="AB21" s="686">
        <f t="shared" si="1"/>
        <v>15</v>
      </c>
      <c r="AC21" s="627">
        <f t="shared" si="2"/>
        <v>10</v>
      </c>
      <c r="AD21" s="690" t="e">
        <f>O21+Z21</f>
        <v>#VALUE!</v>
      </c>
      <c r="AE21" s="156"/>
      <c r="AF21" s="2"/>
      <c r="AG21" s="2"/>
      <c r="AH21" s="2"/>
      <c r="AI21" s="2"/>
      <c r="AJ21" s="3"/>
      <c r="AK21" s="3"/>
    </row>
    <row r="22" spans="1:37" ht="15" customHeight="1">
      <c r="A22" s="937"/>
      <c r="B22" s="939"/>
      <c r="C22" s="284">
        <v>10</v>
      </c>
      <c r="D22" s="339" t="s">
        <v>47</v>
      </c>
      <c r="E22" s="352" t="s">
        <v>60</v>
      </c>
      <c r="F22" s="367"/>
      <c r="G22" s="268"/>
      <c r="H22" s="268"/>
      <c r="I22" s="268"/>
      <c r="J22" s="308"/>
      <c r="K22" s="268"/>
      <c r="L22" s="268"/>
      <c r="M22" s="547"/>
      <c r="N22" s="643"/>
      <c r="O22" s="369"/>
      <c r="P22" s="271"/>
      <c r="Q22" s="267"/>
      <c r="R22" s="268"/>
      <c r="S22" s="268">
        <v>20</v>
      </c>
      <c r="T22" s="268">
        <v>45</v>
      </c>
      <c r="U22" s="308"/>
      <c r="V22" s="308"/>
      <c r="W22" s="308"/>
      <c r="X22" s="547">
        <f t="shared" ref="X22:X27" si="3">SUM(Q22:W22)</f>
        <v>65</v>
      </c>
      <c r="Y22" s="643">
        <v>55</v>
      </c>
      <c r="Z22" s="269">
        <v>4</v>
      </c>
      <c r="AA22" s="375" t="s">
        <v>54</v>
      </c>
      <c r="AB22" s="686">
        <f t="shared" si="1"/>
        <v>65</v>
      </c>
      <c r="AC22" s="627">
        <f t="shared" si="2"/>
        <v>55</v>
      </c>
      <c r="AD22" s="690">
        <v>4</v>
      </c>
      <c r="AE22" s="21"/>
      <c r="AF22" s="2"/>
      <c r="AG22" s="2"/>
      <c r="AH22" s="2"/>
      <c r="AI22" s="2"/>
      <c r="AJ22" s="3"/>
      <c r="AK22" s="3"/>
    </row>
    <row r="23" spans="1:37" ht="15" customHeight="1">
      <c r="A23" s="937"/>
      <c r="B23" s="929" t="s">
        <v>94</v>
      </c>
      <c r="C23" s="284">
        <v>11</v>
      </c>
      <c r="D23" s="339" t="s">
        <v>46</v>
      </c>
      <c r="E23" s="377" t="s">
        <v>61</v>
      </c>
      <c r="F23" s="367"/>
      <c r="G23" s="268"/>
      <c r="H23" s="268"/>
      <c r="I23" s="268"/>
      <c r="J23" s="308"/>
      <c r="K23" s="268"/>
      <c r="L23" s="268"/>
      <c r="M23" s="547"/>
      <c r="N23" s="643"/>
      <c r="O23" s="369"/>
      <c r="P23" s="271" t="s">
        <v>54</v>
      </c>
      <c r="Q23" s="267"/>
      <c r="R23" s="268"/>
      <c r="S23" s="268">
        <v>8</v>
      </c>
      <c r="T23" s="268">
        <v>32</v>
      </c>
      <c r="U23" s="308"/>
      <c r="V23" s="268"/>
      <c r="W23" s="268"/>
      <c r="X23" s="547">
        <f t="shared" si="3"/>
        <v>40</v>
      </c>
      <c r="Y23" s="643">
        <v>35</v>
      </c>
      <c r="Z23" s="269">
        <v>3</v>
      </c>
      <c r="AA23" s="375" t="s">
        <v>54</v>
      </c>
      <c r="AB23" s="686">
        <f t="shared" si="1"/>
        <v>40</v>
      </c>
      <c r="AC23" s="627">
        <f t="shared" si="2"/>
        <v>35</v>
      </c>
      <c r="AD23" s="690">
        <f>O23+Z23</f>
        <v>3</v>
      </c>
      <c r="AE23" s="156"/>
      <c r="AF23" s="2"/>
      <c r="AG23" s="2"/>
      <c r="AH23" s="2"/>
      <c r="AI23" s="2"/>
      <c r="AJ23" s="3"/>
      <c r="AK23" s="3"/>
    </row>
    <row r="24" spans="1:37" ht="28.5">
      <c r="A24" s="937"/>
      <c r="B24" s="929"/>
      <c r="C24" s="284">
        <v>12</v>
      </c>
      <c r="D24" s="371" t="s">
        <v>63</v>
      </c>
      <c r="E24" s="379" t="s">
        <v>61</v>
      </c>
      <c r="F24" s="367"/>
      <c r="G24" s="268"/>
      <c r="H24" s="283">
        <v>5</v>
      </c>
      <c r="I24" s="283">
        <v>47</v>
      </c>
      <c r="J24" s="372"/>
      <c r="K24" s="283"/>
      <c r="L24" s="283"/>
      <c r="M24" s="548">
        <f>SUM(F24:L24)</f>
        <v>52</v>
      </c>
      <c r="N24" s="646">
        <v>23</v>
      </c>
      <c r="O24" s="373">
        <v>3</v>
      </c>
      <c r="P24" s="300" t="s">
        <v>54</v>
      </c>
      <c r="Q24" s="282"/>
      <c r="R24" s="283"/>
      <c r="S24" s="283"/>
      <c r="T24" s="283">
        <v>53</v>
      </c>
      <c r="U24" s="372"/>
      <c r="V24" s="372"/>
      <c r="W24" s="372"/>
      <c r="X24" s="548">
        <f t="shared" si="3"/>
        <v>53</v>
      </c>
      <c r="Y24" s="646">
        <v>22</v>
      </c>
      <c r="Z24" s="286">
        <v>3</v>
      </c>
      <c r="AA24" s="468" t="s">
        <v>1</v>
      </c>
      <c r="AB24" s="687">
        <f t="shared" si="1"/>
        <v>105</v>
      </c>
      <c r="AC24" s="631">
        <f t="shared" si="2"/>
        <v>45</v>
      </c>
      <c r="AD24" s="691">
        <f>O24+Z24</f>
        <v>6</v>
      </c>
      <c r="AE24" s="62"/>
      <c r="AF24" s="2"/>
      <c r="AG24" s="2"/>
      <c r="AH24" s="2"/>
      <c r="AI24" s="2"/>
      <c r="AJ24" s="3"/>
      <c r="AK24" s="3"/>
    </row>
    <row r="25" spans="1:37" ht="15" customHeight="1">
      <c r="A25" s="937"/>
      <c r="B25" s="929"/>
      <c r="C25" s="284">
        <v>13</v>
      </c>
      <c r="D25" s="339" t="s">
        <v>42</v>
      </c>
      <c r="E25" s="352" t="s">
        <v>66</v>
      </c>
      <c r="F25" s="367"/>
      <c r="G25" s="268"/>
      <c r="H25" s="268">
        <v>20</v>
      </c>
      <c r="I25" s="268">
        <v>40</v>
      </c>
      <c r="J25" s="308"/>
      <c r="K25" s="268"/>
      <c r="L25" s="268"/>
      <c r="M25" s="547">
        <f>SUM(F25:L25)</f>
        <v>60</v>
      </c>
      <c r="N25" s="643">
        <v>60</v>
      </c>
      <c r="O25" s="369">
        <v>4</v>
      </c>
      <c r="P25" s="300" t="s">
        <v>54</v>
      </c>
      <c r="Q25" s="267"/>
      <c r="R25" s="268"/>
      <c r="S25" s="268"/>
      <c r="T25" s="268">
        <v>30</v>
      </c>
      <c r="U25" s="308"/>
      <c r="V25" s="308"/>
      <c r="W25" s="308"/>
      <c r="X25" s="548">
        <f t="shared" si="3"/>
        <v>30</v>
      </c>
      <c r="Y25" s="646">
        <v>20</v>
      </c>
      <c r="Z25" s="286">
        <v>2</v>
      </c>
      <c r="AA25" s="375" t="s">
        <v>1</v>
      </c>
      <c r="AB25" s="686">
        <f t="shared" si="1"/>
        <v>90</v>
      </c>
      <c r="AC25" s="627">
        <f t="shared" si="2"/>
        <v>80</v>
      </c>
      <c r="AD25" s="690">
        <f>O25+Z25</f>
        <v>6</v>
      </c>
      <c r="AE25" s="21"/>
      <c r="AF25" s="2"/>
      <c r="AG25" s="2"/>
      <c r="AH25" s="2"/>
      <c r="AI25" s="2"/>
      <c r="AJ25" s="3"/>
      <c r="AK25" s="3"/>
    </row>
    <row r="26" spans="1:37" ht="15" customHeight="1">
      <c r="A26" s="933" t="s">
        <v>97</v>
      </c>
      <c r="B26" s="934"/>
      <c r="C26" s="284">
        <v>14</v>
      </c>
      <c r="D26" s="339" t="s">
        <v>43</v>
      </c>
      <c r="E26" s="352" t="s">
        <v>65</v>
      </c>
      <c r="F26" s="367"/>
      <c r="G26" s="268"/>
      <c r="H26" s="268"/>
      <c r="I26" s="268"/>
      <c r="J26" s="308"/>
      <c r="K26" s="268"/>
      <c r="L26" s="268"/>
      <c r="M26" s="547"/>
      <c r="N26" s="643"/>
      <c r="O26" s="369"/>
      <c r="P26" s="271"/>
      <c r="Q26" s="267">
        <v>20</v>
      </c>
      <c r="R26" s="268"/>
      <c r="S26" s="268"/>
      <c r="T26" s="268"/>
      <c r="U26" s="308"/>
      <c r="V26" s="308"/>
      <c r="W26" s="308"/>
      <c r="X26" s="547">
        <f t="shared" si="3"/>
        <v>20</v>
      </c>
      <c r="Y26" s="643">
        <v>5</v>
      </c>
      <c r="Z26" s="269">
        <v>1</v>
      </c>
      <c r="AA26" s="375" t="s">
        <v>54</v>
      </c>
      <c r="AB26" s="686">
        <f t="shared" si="1"/>
        <v>20</v>
      </c>
      <c r="AC26" s="627">
        <f t="shared" si="2"/>
        <v>5</v>
      </c>
      <c r="AD26" s="690">
        <f>O26+Z26</f>
        <v>1</v>
      </c>
      <c r="AE26" s="2"/>
      <c r="AF26" s="2"/>
      <c r="AG26" s="2"/>
      <c r="AH26" s="2"/>
      <c r="AI26" s="2"/>
      <c r="AJ26" s="3"/>
      <c r="AK26" s="3"/>
    </row>
    <row r="27" spans="1:37" ht="15" customHeight="1">
      <c r="A27" s="933"/>
      <c r="B27" s="935"/>
      <c r="C27" s="284">
        <v>15</v>
      </c>
      <c r="D27" s="380" t="s">
        <v>96</v>
      </c>
      <c r="E27" s="352" t="s">
        <v>98</v>
      </c>
      <c r="F27" s="367"/>
      <c r="G27" s="268"/>
      <c r="H27" s="268"/>
      <c r="I27" s="268"/>
      <c r="J27" s="308"/>
      <c r="K27" s="268"/>
      <c r="L27" s="268"/>
      <c r="M27" s="547"/>
      <c r="N27" s="643"/>
      <c r="O27" s="369"/>
      <c r="P27" s="271"/>
      <c r="Q27" s="267">
        <v>10</v>
      </c>
      <c r="R27" s="268"/>
      <c r="S27" s="268"/>
      <c r="T27" s="268"/>
      <c r="U27" s="308"/>
      <c r="V27" s="308"/>
      <c r="W27" s="308"/>
      <c r="X27" s="547">
        <f t="shared" si="3"/>
        <v>10</v>
      </c>
      <c r="Y27" s="643">
        <v>15</v>
      </c>
      <c r="Z27" s="269">
        <v>1</v>
      </c>
      <c r="AA27" s="375" t="s">
        <v>54</v>
      </c>
      <c r="AB27" s="686">
        <f t="shared" si="1"/>
        <v>10</v>
      </c>
      <c r="AC27" s="627">
        <f t="shared" si="2"/>
        <v>15</v>
      </c>
      <c r="AD27" s="690">
        <v>1</v>
      </c>
      <c r="AE27" s="2"/>
      <c r="AF27" s="2"/>
      <c r="AG27" s="2"/>
      <c r="AH27" s="2"/>
      <c r="AI27" s="2"/>
      <c r="AJ27" s="3"/>
      <c r="AK27" s="3"/>
    </row>
    <row r="28" spans="1:37" ht="15" customHeight="1" thickBot="1">
      <c r="A28" s="933"/>
      <c r="B28" s="936"/>
      <c r="C28" s="410">
        <v>16</v>
      </c>
      <c r="D28" s="380" t="s">
        <v>95</v>
      </c>
      <c r="E28" s="377" t="s">
        <v>65</v>
      </c>
      <c r="F28" s="415">
        <v>10</v>
      </c>
      <c r="G28" s="313"/>
      <c r="H28" s="313"/>
      <c r="I28" s="313"/>
      <c r="J28" s="543"/>
      <c r="K28" s="313"/>
      <c r="L28" s="313"/>
      <c r="M28" s="549">
        <f>SUM(F28:L28)</f>
        <v>10</v>
      </c>
      <c r="N28" s="697">
        <v>15</v>
      </c>
      <c r="O28" s="544">
        <v>1</v>
      </c>
      <c r="P28" s="315" t="s">
        <v>54</v>
      </c>
      <c r="Q28" s="316"/>
      <c r="R28" s="313"/>
      <c r="S28" s="313"/>
      <c r="T28" s="313"/>
      <c r="U28" s="543"/>
      <c r="V28" s="543"/>
      <c r="W28" s="543"/>
      <c r="X28" s="549"/>
      <c r="Y28" s="697"/>
      <c r="Z28" s="318"/>
      <c r="AA28" s="545"/>
      <c r="AB28" s="688">
        <f t="shared" si="1"/>
        <v>10</v>
      </c>
      <c r="AC28" s="627">
        <f t="shared" si="2"/>
        <v>15</v>
      </c>
      <c r="AD28" s="692">
        <f>O28+Z28</f>
        <v>1</v>
      </c>
      <c r="AE28" s="2"/>
      <c r="AF28" s="2"/>
      <c r="AG28" s="2"/>
      <c r="AH28" s="2"/>
      <c r="AI28" s="2"/>
      <c r="AJ28" s="3"/>
      <c r="AK28" s="3"/>
    </row>
    <row r="29" spans="1:37" s="96" customFormat="1" ht="15" customHeight="1">
      <c r="C29" s="808">
        <v>17</v>
      </c>
      <c r="D29" s="383" t="s">
        <v>57</v>
      </c>
      <c r="E29" s="384" t="s">
        <v>60</v>
      </c>
      <c r="F29" s="475">
        <v>15</v>
      </c>
      <c r="G29" s="476"/>
      <c r="H29" s="476"/>
      <c r="I29" s="476"/>
      <c r="J29" s="476"/>
      <c r="K29" s="476"/>
      <c r="L29" s="476"/>
      <c r="M29" s="765">
        <v>15</v>
      </c>
      <c r="N29" s="707">
        <v>10</v>
      </c>
      <c r="O29" s="710">
        <v>1</v>
      </c>
      <c r="P29" s="389" t="s">
        <v>54</v>
      </c>
      <c r="Q29" s="475"/>
      <c r="R29" s="476"/>
      <c r="S29" s="476"/>
      <c r="T29" s="476"/>
      <c r="U29" s="476"/>
      <c r="V29" s="476"/>
      <c r="W29" s="476"/>
      <c r="X29" s="918"/>
      <c r="Y29" s="707"/>
      <c r="Z29" s="710"/>
      <c r="AA29" s="805"/>
      <c r="AB29" s="912">
        <v>15</v>
      </c>
      <c r="AC29" s="698">
        <f>N29+Y29</f>
        <v>10</v>
      </c>
      <c r="AD29" s="915">
        <f>O29+Z29</f>
        <v>1</v>
      </c>
      <c r="AE29" s="98"/>
      <c r="AF29" s="105"/>
      <c r="AG29" s="105"/>
      <c r="AH29" s="105"/>
      <c r="AI29" s="105"/>
      <c r="AJ29" s="106"/>
      <c r="AK29" s="106"/>
    </row>
    <row r="30" spans="1:37" s="119" customFormat="1" ht="15">
      <c r="C30" s="809"/>
      <c r="D30" s="335" t="s">
        <v>58</v>
      </c>
      <c r="E30" s="266" t="s">
        <v>60</v>
      </c>
      <c r="F30" s="479">
        <v>15</v>
      </c>
      <c r="G30" s="480"/>
      <c r="H30" s="480"/>
      <c r="I30" s="480"/>
      <c r="J30" s="480"/>
      <c r="K30" s="480"/>
      <c r="L30" s="480"/>
      <c r="M30" s="766"/>
      <c r="N30" s="708"/>
      <c r="O30" s="711"/>
      <c r="P30" s="284" t="s">
        <v>54</v>
      </c>
      <c r="Q30" s="482"/>
      <c r="R30" s="480"/>
      <c r="S30" s="480"/>
      <c r="T30" s="480"/>
      <c r="U30" s="480"/>
      <c r="V30" s="480"/>
      <c r="W30" s="480"/>
      <c r="X30" s="919"/>
      <c r="Y30" s="708"/>
      <c r="Z30" s="711"/>
      <c r="AA30" s="806"/>
      <c r="AB30" s="913"/>
      <c r="AC30" s="699"/>
      <c r="AD30" s="916"/>
      <c r="AE30" s="116"/>
      <c r="AF30" s="117"/>
      <c r="AG30" s="117"/>
      <c r="AH30" s="117"/>
      <c r="AI30" s="117"/>
      <c r="AJ30" s="118"/>
      <c r="AK30" s="118"/>
    </row>
    <row r="31" spans="1:37" s="96" customFormat="1" ht="28.5">
      <c r="C31" s="809"/>
      <c r="D31" s="400" t="s">
        <v>59</v>
      </c>
      <c r="E31" s="546" t="s">
        <v>68</v>
      </c>
      <c r="F31" s="479">
        <v>15</v>
      </c>
      <c r="G31" s="480"/>
      <c r="H31" s="480"/>
      <c r="I31" s="480"/>
      <c r="J31" s="480"/>
      <c r="K31" s="480"/>
      <c r="L31" s="480"/>
      <c r="M31" s="766"/>
      <c r="N31" s="708"/>
      <c r="O31" s="711"/>
      <c r="P31" s="270" t="s">
        <v>54</v>
      </c>
      <c r="Q31" s="487"/>
      <c r="R31" s="485"/>
      <c r="S31" s="485"/>
      <c r="T31" s="485"/>
      <c r="U31" s="485"/>
      <c r="V31" s="485"/>
      <c r="W31" s="485"/>
      <c r="X31" s="919"/>
      <c r="Y31" s="708"/>
      <c r="Z31" s="711"/>
      <c r="AA31" s="806"/>
      <c r="AB31" s="913"/>
      <c r="AC31" s="699"/>
      <c r="AD31" s="916"/>
      <c r="AE31" s="98"/>
      <c r="AF31" s="105"/>
      <c r="AG31" s="105"/>
      <c r="AH31" s="105"/>
      <c r="AI31" s="105"/>
      <c r="AJ31" s="106"/>
      <c r="AK31" s="106"/>
    </row>
    <row r="32" spans="1:37" s="119" customFormat="1" ht="29.25" thickBot="1">
      <c r="C32" s="810"/>
      <c r="D32" s="353" t="s">
        <v>280</v>
      </c>
      <c r="E32" s="414" t="s">
        <v>60</v>
      </c>
      <c r="F32" s="489"/>
      <c r="G32" s="490"/>
      <c r="H32" s="490">
        <v>15</v>
      </c>
      <c r="I32" s="490"/>
      <c r="J32" s="490"/>
      <c r="K32" s="490"/>
      <c r="L32" s="490"/>
      <c r="M32" s="767"/>
      <c r="N32" s="709"/>
      <c r="O32" s="712"/>
      <c r="P32" s="354" t="s">
        <v>54</v>
      </c>
      <c r="Q32" s="492"/>
      <c r="R32" s="490"/>
      <c r="S32" s="490"/>
      <c r="T32" s="490"/>
      <c r="U32" s="490"/>
      <c r="V32" s="490"/>
      <c r="W32" s="490"/>
      <c r="X32" s="920"/>
      <c r="Y32" s="709"/>
      <c r="Z32" s="712"/>
      <c r="AA32" s="807"/>
      <c r="AB32" s="914"/>
      <c r="AC32" s="700"/>
      <c r="AD32" s="917"/>
      <c r="AE32" s="116"/>
      <c r="AF32" s="117"/>
      <c r="AG32" s="117"/>
      <c r="AH32" s="117"/>
      <c r="AI32" s="117"/>
      <c r="AJ32" s="118"/>
      <c r="AK32" s="118"/>
    </row>
    <row r="33" spans="3:37" ht="19.5" thickBot="1">
      <c r="C33" s="534"/>
      <c r="D33" s="417" t="s">
        <v>53</v>
      </c>
      <c r="E33" s="355"/>
      <c r="F33" s="418">
        <f>SUM(F13:F29)</f>
        <v>25</v>
      </c>
      <c r="G33" s="320">
        <f>SUM(G13:G28)</f>
        <v>0</v>
      </c>
      <c r="H33" s="320">
        <f>SUM(H13:H28)</f>
        <v>87</v>
      </c>
      <c r="I33" s="320">
        <f>SUM(I13:I28)</f>
        <v>323</v>
      </c>
      <c r="J33" s="320"/>
      <c r="K33" s="320"/>
      <c r="L33" s="320"/>
      <c r="M33" s="420">
        <f>SUM(M13:M32)</f>
        <v>435</v>
      </c>
      <c r="N33" s="677">
        <f>SUM(N13:N32)</f>
        <v>310</v>
      </c>
      <c r="O33" s="322">
        <f>SUM(O13:O32)</f>
        <v>28</v>
      </c>
      <c r="P33" s="254"/>
      <c r="Q33" s="319">
        <f>SUM(Q13:Q28)</f>
        <v>38</v>
      </c>
      <c r="R33" s="320">
        <f>SUM(R13:R28)</f>
        <v>9</v>
      </c>
      <c r="S33" s="320">
        <f>SUM(S13:S28)</f>
        <v>74</v>
      </c>
      <c r="T33" s="320">
        <f>SUM(T13:T28)</f>
        <v>437</v>
      </c>
      <c r="U33" s="320"/>
      <c r="V33" s="320"/>
      <c r="W33" s="320"/>
      <c r="X33" s="420">
        <f>SUM(X13:X32)</f>
        <v>558</v>
      </c>
      <c r="Y33" s="677">
        <f>SUM(Y13:Y32)</f>
        <v>377</v>
      </c>
      <c r="Z33" s="322">
        <f>SUM(Z13:Z32)</f>
        <v>36</v>
      </c>
      <c r="AA33" s="323"/>
      <c r="AB33" s="695">
        <f>SUM(AB13:AB32)</f>
        <v>993</v>
      </c>
      <c r="AC33" s="660">
        <f>SUM(AC13:AC32)</f>
        <v>687</v>
      </c>
      <c r="AD33" s="694" t="e">
        <f>SUM(AD13:AD32)</f>
        <v>#VALUE!</v>
      </c>
      <c r="AE33" s="21"/>
      <c r="AF33" s="1"/>
      <c r="AG33" s="1"/>
      <c r="AH33" s="1"/>
      <c r="AI33" s="1"/>
    </row>
    <row r="34" spans="3:37" ht="15">
      <c r="C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3"/>
      <c r="AE34" s="2"/>
      <c r="AF34" s="2"/>
      <c r="AG34" s="2"/>
      <c r="AH34" s="2"/>
      <c r="AI34" s="2"/>
      <c r="AJ34" s="3"/>
      <c r="AK34" s="3"/>
    </row>
    <row r="35" spans="3:37" ht="15.75" customHeight="1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3"/>
      <c r="AE35" s="2"/>
      <c r="AF35" s="2"/>
      <c r="AG35" s="2"/>
      <c r="AH35" s="2"/>
      <c r="AI35" s="2"/>
      <c r="AJ35" s="3"/>
      <c r="AK35" s="3"/>
    </row>
    <row r="36" spans="3:37" ht="15.75" customHeight="1">
      <c r="C36" s="2"/>
      <c r="D36" s="21" t="s">
        <v>62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3"/>
      <c r="AE36" s="2"/>
      <c r="AF36" s="2"/>
      <c r="AG36" s="2"/>
      <c r="AH36" s="2"/>
      <c r="AI36" s="2"/>
      <c r="AJ36" s="3"/>
      <c r="AK36" s="3"/>
    </row>
    <row r="37" spans="3:37" ht="15">
      <c r="AE37" s="21"/>
      <c r="AF37" s="2"/>
      <c r="AG37" s="2"/>
      <c r="AH37" s="2"/>
      <c r="AI37" s="2"/>
      <c r="AJ37" s="3"/>
      <c r="AK37" s="3"/>
    </row>
    <row r="38" spans="3:37" ht="15">
      <c r="AE38" s="21"/>
      <c r="AF38" s="2"/>
      <c r="AG38" s="2"/>
      <c r="AH38" s="2"/>
      <c r="AI38" s="2"/>
      <c r="AJ38" s="3"/>
      <c r="AK38" s="3"/>
    </row>
    <row r="39" spans="3:37" ht="15">
      <c r="AE39" s="21"/>
      <c r="AF39" s="2"/>
      <c r="AG39" s="2"/>
      <c r="AH39" s="2"/>
      <c r="AI39" s="2"/>
      <c r="AJ39" s="3"/>
      <c r="AK39" s="3"/>
    </row>
    <row r="40" spans="3:37" ht="15">
      <c r="AE40" s="21"/>
      <c r="AF40" s="2"/>
      <c r="AG40" s="2"/>
      <c r="AH40" s="2"/>
      <c r="AI40" s="2"/>
      <c r="AJ40" s="3"/>
      <c r="AK40" s="3"/>
    </row>
    <row r="41" spans="3:37" ht="15">
      <c r="AE41" s="21"/>
      <c r="AF41" s="2"/>
      <c r="AG41" s="2"/>
      <c r="AH41" s="2"/>
      <c r="AI41" s="2"/>
      <c r="AJ41" s="3"/>
      <c r="AK41" s="3"/>
    </row>
    <row r="42" spans="3:37" ht="15">
      <c r="AE42" s="21"/>
      <c r="AF42" s="2"/>
      <c r="AG42" s="2"/>
      <c r="AH42" s="2"/>
      <c r="AI42" s="2"/>
      <c r="AJ42" s="3"/>
      <c r="AK42" s="3"/>
    </row>
    <row r="43" spans="3:37" ht="15">
      <c r="AE43" s="21"/>
      <c r="AF43" s="2"/>
      <c r="AG43" s="2"/>
      <c r="AH43" s="2"/>
      <c r="AI43" s="2"/>
      <c r="AJ43" s="3"/>
      <c r="AK43" s="3"/>
    </row>
    <row r="44" spans="3:37" ht="15">
      <c r="AE44" s="21"/>
      <c r="AF44" s="2"/>
      <c r="AG44" s="2"/>
      <c r="AH44" s="2"/>
      <c r="AI44" s="2"/>
      <c r="AJ44" s="3"/>
      <c r="AK44" s="3"/>
    </row>
    <row r="45" spans="3:37" ht="18.75">
      <c r="AE45" s="21"/>
      <c r="AF45" s="1"/>
      <c r="AG45" s="1"/>
      <c r="AH45" s="1"/>
      <c r="AI45" s="1"/>
    </row>
    <row r="46" spans="3:37" ht="18.75">
      <c r="AE46" s="21"/>
      <c r="AF46" s="1"/>
      <c r="AG46" s="1"/>
      <c r="AH46" s="1"/>
      <c r="AI46" s="1"/>
    </row>
    <row r="47" spans="3:37" ht="18.75" customHeight="1">
      <c r="AE47" s="21"/>
      <c r="AF47" s="1"/>
      <c r="AG47" s="1"/>
      <c r="AH47" s="1"/>
      <c r="AI47" s="1"/>
    </row>
    <row r="48" spans="3:37" ht="18.75"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31"/>
      <c r="AE48" s="21"/>
      <c r="AF48" s="1"/>
      <c r="AG48" s="1"/>
      <c r="AH48" s="1"/>
      <c r="AI48" s="1"/>
    </row>
    <row r="49" spans="3:35" ht="18.7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24"/>
      <c r="AE49" s="1"/>
      <c r="AF49" s="1"/>
      <c r="AG49" s="1"/>
      <c r="AH49" s="1"/>
      <c r="AI49" s="1"/>
    </row>
    <row r="50" spans="3:35" ht="18.7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24"/>
      <c r="AE50" s="1"/>
      <c r="AF50" s="1"/>
      <c r="AG50" s="1"/>
      <c r="AH50" s="1"/>
      <c r="AI50" s="1"/>
    </row>
    <row r="51" spans="3:35" ht="18.75">
      <c r="AE51" s="1"/>
      <c r="AF51" s="1"/>
      <c r="AG51" s="1"/>
      <c r="AH51" s="1"/>
      <c r="AI51" s="1"/>
    </row>
    <row r="52" spans="3:35" ht="18.75">
      <c r="AE52" s="1"/>
      <c r="AF52" s="1"/>
      <c r="AG52" s="1"/>
      <c r="AH52" s="1"/>
      <c r="AI52" s="1"/>
    </row>
    <row r="53" spans="3:35" ht="18.75">
      <c r="AE53" s="1"/>
      <c r="AF53" s="1"/>
      <c r="AG53" s="1"/>
      <c r="AH53" s="1"/>
      <c r="AI53" s="1"/>
    </row>
    <row r="54" spans="3:35" ht="18.75">
      <c r="AE54" s="1"/>
      <c r="AF54" s="1"/>
      <c r="AG54" s="1"/>
      <c r="AH54" s="1"/>
      <c r="AI54" s="1"/>
    </row>
    <row r="55" spans="3:35" ht="18.75">
      <c r="AE55" s="1"/>
      <c r="AF55" s="1"/>
      <c r="AG55" s="1"/>
      <c r="AH55" s="1"/>
      <c r="AI55" s="1"/>
    </row>
    <row r="56" spans="3:35" ht="18.75">
      <c r="AE56" s="1"/>
      <c r="AF56" s="1"/>
      <c r="AG56" s="1"/>
      <c r="AH56" s="1"/>
      <c r="AI56" s="1"/>
    </row>
    <row r="57" spans="3:35" ht="18.75">
      <c r="AE57" s="1"/>
      <c r="AF57" s="1"/>
      <c r="AG57" s="1"/>
      <c r="AH57" s="1"/>
      <c r="AI57" s="1"/>
    </row>
    <row r="58" spans="3:35" ht="18.75">
      <c r="AE58" s="1"/>
      <c r="AF58" s="1"/>
      <c r="AG58" s="1"/>
      <c r="AH58" s="1"/>
      <c r="AI58" s="1"/>
    </row>
    <row r="59" spans="3:35" ht="18.75">
      <c r="AE59" s="1"/>
      <c r="AF59" s="1"/>
      <c r="AG59" s="1"/>
      <c r="AH59" s="1"/>
      <c r="AI59" s="1"/>
    </row>
    <row r="60" spans="3:35" ht="18.75">
      <c r="AE60" s="1"/>
      <c r="AF60" s="1"/>
      <c r="AG60" s="1"/>
      <c r="AH60" s="1"/>
      <c r="AI60" s="1"/>
    </row>
    <row r="61" spans="3:35" ht="18.75">
      <c r="AE61" s="1"/>
      <c r="AF61" s="1"/>
      <c r="AG61" s="1"/>
      <c r="AH61" s="1"/>
      <c r="AI61" s="1"/>
    </row>
    <row r="62" spans="3:35" ht="18.75">
      <c r="AE62" s="1"/>
      <c r="AF62" s="1"/>
      <c r="AG62" s="1"/>
      <c r="AH62" s="1"/>
      <c r="AI62" s="1"/>
    </row>
    <row r="63" spans="3:35" ht="18.75">
      <c r="AE63" s="1"/>
      <c r="AF63" s="1"/>
      <c r="AG63" s="1"/>
      <c r="AH63" s="1"/>
      <c r="AI63" s="1"/>
    </row>
    <row r="64" spans="3:35" ht="18.75">
      <c r="AE64" s="1"/>
      <c r="AF64" s="1"/>
      <c r="AG64" s="1"/>
      <c r="AH64" s="1"/>
      <c r="AI64" s="1"/>
    </row>
    <row r="65" spans="3:35" ht="18.7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24"/>
      <c r="AE65" s="1"/>
      <c r="AF65" s="1"/>
      <c r="AG65" s="1"/>
      <c r="AH65" s="1"/>
      <c r="AI65" s="1"/>
    </row>
    <row r="66" spans="3:35" ht="18.7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24"/>
      <c r="AE66" s="1"/>
      <c r="AF66" s="1"/>
      <c r="AG66" s="1"/>
      <c r="AH66" s="1"/>
      <c r="AI66" s="1"/>
    </row>
    <row r="67" spans="3:35" ht="18.7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24"/>
      <c r="AE67" s="1"/>
      <c r="AF67" s="1"/>
      <c r="AG67" s="1"/>
      <c r="AH67" s="1"/>
      <c r="AI67" s="1"/>
    </row>
    <row r="68" spans="3:35" ht="18.7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24"/>
      <c r="AE68" s="1"/>
      <c r="AF68" s="1"/>
      <c r="AG68" s="1"/>
      <c r="AH68" s="1"/>
      <c r="AI68" s="1"/>
    </row>
    <row r="69" spans="3:35" ht="18.7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24"/>
      <c r="AE69" s="1"/>
      <c r="AF69" s="1"/>
      <c r="AG69" s="1"/>
      <c r="AH69" s="1"/>
      <c r="AI69" s="1"/>
    </row>
    <row r="70" spans="3:35" ht="18.7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24"/>
      <c r="AE70" s="1"/>
      <c r="AF70" s="1"/>
      <c r="AG70" s="1"/>
      <c r="AH70" s="1"/>
      <c r="AI70" s="1"/>
    </row>
    <row r="71" spans="3:35" ht="18.7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24"/>
      <c r="AE71" s="1"/>
      <c r="AF71" s="1"/>
      <c r="AG71" s="1"/>
      <c r="AH71" s="1"/>
      <c r="AI71" s="1"/>
    </row>
    <row r="72" spans="3:35" ht="18.7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24"/>
      <c r="AE72" s="1"/>
      <c r="AF72" s="1"/>
      <c r="AG72" s="1"/>
      <c r="AH72" s="1"/>
      <c r="AI72" s="1"/>
    </row>
    <row r="73" spans="3:35" ht="18.7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24"/>
      <c r="AE73" s="1"/>
      <c r="AF73" s="1"/>
      <c r="AG73" s="1"/>
      <c r="AH73" s="1"/>
      <c r="AI73" s="1"/>
    </row>
    <row r="74" spans="3:35" ht="18.7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24"/>
      <c r="AE74" s="1"/>
      <c r="AF74" s="1"/>
      <c r="AG74" s="1"/>
      <c r="AH74" s="1"/>
      <c r="AI74" s="1"/>
    </row>
    <row r="75" spans="3:35" ht="18.7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24"/>
      <c r="AE75" s="1"/>
      <c r="AF75" s="1"/>
      <c r="AG75" s="1"/>
      <c r="AH75" s="1"/>
      <c r="AI75" s="1"/>
    </row>
    <row r="76" spans="3:35" ht="18.7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24"/>
      <c r="AE76" s="1"/>
      <c r="AF76" s="1"/>
      <c r="AG76" s="1"/>
      <c r="AH76" s="1"/>
      <c r="AI76" s="1"/>
    </row>
    <row r="77" spans="3:35" ht="18.7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24"/>
      <c r="AE77" s="1"/>
      <c r="AF77" s="1"/>
      <c r="AG77" s="1"/>
      <c r="AH77" s="1"/>
      <c r="AI77" s="1"/>
    </row>
    <row r="78" spans="3:35" ht="18.7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24"/>
      <c r="AE78" s="1"/>
      <c r="AF78" s="1"/>
      <c r="AG78" s="1"/>
      <c r="AH78" s="1"/>
      <c r="AI78" s="1"/>
    </row>
    <row r="79" spans="3:35" ht="18.7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24"/>
      <c r="AE79" s="1"/>
      <c r="AF79" s="1"/>
      <c r="AG79" s="1"/>
      <c r="AH79" s="1"/>
      <c r="AI79" s="1"/>
    </row>
    <row r="80" spans="3:35" ht="18.7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24"/>
      <c r="AE80" s="1"/>
      <c r="AF80" s="1"/>
      <c r="AG80" s="1"/>
      <c r="AH80" s="1"/>
      <c r="AI80" s="1"/>
    </row>
    <row r="81" spans="3:35" ht="18.7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24"/>
      <c r="AE81" s="1"/>
      <c r="AF81" s="1"/>
      <c r="AG81" s="1"/>
      <c r="AH81" s="1"/>
      <c r="AI81" s="1"/>
    </row>
    <row r="82" spans="3:35" ht="18.7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24"/>
      <c r="AE82" s="1"/>
      <c r="AF82" s="1"/>
      <c r="AG82" s="1"/>
      <c r="AH82" s="1"/>
      <c r="AI82" s="1"/>
    </row>
    <row r="83" spans="3:35" ht="18.7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24"/>
      <c r="AE83" s="1"/>
      <c r="AF83" s="1"/>
      <c r="AG83" s="1"/>
      <c r="AH83" s="1"/>
      <c r="AI83" s="1"/>
    </row>
    <row r="84" spans="3:35" ht="18.7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24"/>
      <c r="AE84" s="1"/>
      <c r="AF84" s="1"/>
      <c r="AG84" s="1"/>
      <c r="AH84" s="1"/>
      <c r="AI84" s="1"/>
    </row>
    <row r="85" spans="3:35" ht="18.7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24"/>
      <c r="AE85" s="1"/>
      <c r="AF85" s="1"/>
      <c r="AG85" s="1"/>
      <c r="AH85" s="1"/>
      <c r="AI85" s="1"/>
    </row>
    <row r="86" spans="3:35" ht="18.7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24"/>
      <c r="AE86" s="1"/>
      <c r="AF86" s="1"/>
      <c r="AG86" s="1"/>
      <c r="AH86" s="1"/>
      <c r="AI86" s="1"/>
    </row>
    <row r="87" spans="3:35" ht="18.7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24"/>
      <c r="AE87" s="1"/>
      <c r="AF87" s="1"/>
      <c r="AG87" s="1"/>
      <c r="AH87" s="1"/>
      <c r="AI87" s="1"/>
    </row>
    <row r="88" spans="3:35" ht="18.7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24"/>
      <c r="AE88" s="1"/>
      <c r="AF88" s="1"/>
      <c r="AG88" s="1"/>
      <c r="AH88" s="1"/>
      <c r="AI88" s="1"/>
    </row>
    <row r="89" spans="3:35" ht="18.7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24"/>
      <c r="AE89" s="1"/>
      <c r="AF89" s="1"/>
      <c r="AG89" s="1"/>
      <c r="AH89" s="1"/>
      <c r="AI89" s="1"/>
    </row>
    <row r="90" spans="3:35" ht="18.7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24"/>
      <c r="AE90" s="1"/>
      <c r="AF90" s="1"/>
      <c r="AG90" s="1"/>
      <c r="AH90" s="1"/>
      <c r="AI90" s="1"/>
    </row>
    <row r="91" spans="3:35" ht="18.7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24"/>
      <c r="AE91" s="1"/>
      <c r="AF91" s="1"/>
      <c r="AG91" s="1"/>
      <c r="AH91" s="1"/>
      <c r="AI91" s="1"/>
    </row>
    <row r="92" spans="3:35" ht="18.7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24"/>
      <c r="AE92" s="1"/>
      <c r="AF92" s="1"/>
      <c r="AG92" s="1"/>
      <c r="AH92" s="1"/>
      <c r="AI92" s="1"/>
    </row>
    <row r="93" spans="3:35" ht="18.7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24"/>
      <c r="AE93" s="1"/>
      <c r="AF93" s="1"/>
      <c r="AG93" s="1"/>
      <c r="AH93" s="1"/>
      <c r="AI93" s="1"/>
    </row>
    <row r="94" spans="3:35" ht="18.7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24"/>
      <c r="AE94" s="1"/>
      <c r="AF94" s="1"/>
      <c r="AG94" s="1"/>
      <c r="AH94" s="1"/>
      <c r="AI94" s="1"/>
    </row>
    <row r="95" spans="3:35" ht="18.7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24"/>
      <c r="AE95" s="1"/>
      <c r="AF95" s="1"/>
      <c r="AG95" s="1"/>
      <c r="AH95" s="1"/>
      <c r="AI95" s="1"/>
    </row>
    <row r="96" spans="3:35" ht="18.7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24"/>
      <c r="AE96" s="1"/>
      <c r="AF96" s="1"/>
      <c r="AG96" s="1"/>
      <c r="AH96" s="1"/>
      <c r="AI96" s="1"/>
    </row>
    <row r="97" spans="3:35" ht="18.7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24"/>
      <c r="AE97" s="1"/>
      <c r="AF97" s="1"/>
      <c r="AG97" s="1"/>
      <c r="AH97" s="1"/>
      <c r="AI97" s="1"/>
    </row>
    <row r="98" spans="3:35" ht="18.7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24"/>
      <c r="AE98" s="1"/>
      <c r="AF98" s="1"/>
      <c r="AG98" s="1"/>
      <c r="AH98" s="1"/>
      <c r="AI98" s="1"/>
    </row>
    <row r="99" spans="3:35" ht="18.7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24"/>
      <c r="AE99" s="1"/>
      <c r="AF99" s="1"/>
      <c r="AG99" s="1"/>
      <c r="AH99" s="1"/>
      <c r="AI99" s="1"/>
    </row>
    <row r="100" spans="3:35" ht="18.7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24"/>
      <c r="AE100" s="1"/>
      <c r="AF100" s="1"/>
      <c r="AG100" s="1"/>
      <c r="AH100" s="1"/>
      <c r="AI100" s="1"/>
    </row>
    <row r="101" spans="3:35" ht="18.7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24"/>
      <c r="AE101" s="1"/>
      <c r="AF101" s="1"/>
      <c r="AG101" s="1"/>
      <c r="AH101" s="1"/>
      <c r="AI101" s="1"/>
    </row>
    <row r="102" spans="3:35" ht="18.7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24"/>
      <c r="AE102" s="1"/>
      <c r="AF102" s="1"/>
      <c r="AG102" s="1"/>
      <c r="AH102" s="1"/>
      <c r="AI102" s="1"/>
    </row>
    <row r="103" spans="3:35" ht="18.7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24"/>
      <c r="AE103" s="1"/>
      <c r="AF103" s="1"/>
      <c r="AG103" s="1"/>
      <c r="AH103" s="1"/>
      <c r="AI103" s="1"/>
    </row>
    <row r="104" spans="3:35" ht="18.7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24"/>
      <c r="AE104" s="1"/>
      <c r="AF104" s="1"/>
      <c r="AG104" s="1"/>
      <c r="AH104" s="1"/>
      <c r="AI104" s="1"/>
    </row>
    <row r="105" spans="3:35" ht="18.7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24"/>
      <c r="AE105" s="1"/>
      <c r="AF105" s="1"/>
      <c r="AG105" s="1"/>
      <c r="AH105" s="1"/>
      <c r="AI105" s="1"/>
    </row>
    <row r="106" spans="3:35" ht="18.7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24"/>
      <c r="AE106" s="1"/>
      <c r="AF106" s="1"/>
      <c r="AG106" s="1"/>
      <c r="AH106" s="1"/>
      <c r="AI106" s="1"/>
    </row>
    <row r="107" spans="3:35" ht="18.7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24"/>
      <c r="AE107" s="1"/>
      <c r="AF107" s="1"/>
      <c r="AG107" s="1"/>
      <c r="AH107" s="1"/>
      <c r="AI107" s="1"/>
    </row>
    <row r="108" spans="3:35" ht="18.7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24"/>
      <c r="AE108" s="1"/>
      <c r="AF108" s="1"/>
      <c r="AG108" s="1"/>
      <c r="AH108" s="1"/>
      <c r="AI108" s="1"/>
    </row>
    <row r="109" spans="3:35" ht="18.7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24"/>
      <c r="AE109" s="1"/>
      <c r="AF109" s="1"/>
      <c r="AG109" s="1"/>
      <c r="AH109" s="1"/>
      <c r="AI109" s="1"/>
    </row>
    <row r="110" spans="3:35" ht="18.7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24"/>
      <c r="AE110" s="1"/>
      <c r="AF110" s="1"/>
      <c r="AG110" s="1"/>
      <c r="AH110" s="1"/>
      <c r="AI110" s="1"/>
    </row>
    <row r="111" spans="3:35" ht="18.7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24"/>
      <c r="AE111" s="1"/>
      <c r="AF111" s="1"/>
      <c r="AG111" s="1"/>
      <c r="AH111" s="1"/>
      <c r="AI111" s="1"/>
    </row>
    <row r="112" spans="3:35" ht="18.7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24"/>
      <c r="AE112" s="1"/>
      <c r="AF112" s="1"/>
      <c r="AG112" s="1"/>
      <c r="AH112" s="1"/>
      <c r="AI112" s="1"/>
    </row>
    <row r="113" spans="3:35" ht="18.7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24"/>
      <c r="AE113" s="1"/>
      <c r="AF113" s="1"/>
      <c r="AG113" s="1"/>
      <c r="AH113" s="1"/>
      <c r="AI113" s="1"/>
    </row>
    <row r="114" spans="3:35" ht="18.7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24"/>
      <c r="AE114" s="1"/>
      <c r="AF114" s="1"/>
      <c r="AG114" s="1"/>
      <c r="AH114" s="1"/>
      <c r="AI114" s="1"/>
    </row>
    <row r="115" spans="3:35" ht="18.7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24"/>
      <c r="AE115" s="1"/>
      <c r="AF115" s="1"/>
      <c r="AG115" s="1"/>
      <c r="AH115" s="1"/>
      <c r="AI115" s="1"/>
    </row>
    <row r="116" spans="3:35" ht="18.7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24"/>
      <c r="AE116" s="1"/>
      <c r="AF116" s="1"/>
      <c r="AG116" s="1"/>
      <c r="AH116" s="1"/>
      <c r="AI116" s="1"/>
    </row>
    <row r="117" spans="3:35" ht="18.7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24"/>
      <c r="AE117" s="1"/>
      <c r="AF117" s="1"/>
      <c r="AG117" s="1"/>
      <c r="AH117" s="1"/>
      <c r="AI117" s="1"/>
    </row>
    <row r="118" spans="3:35" ht="18.7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24"/>
      <c r="AE118" s="1"/>
      <c r="AF118" s="1"/>
      <c r="AG118" s="1"/>
      <c r="AH118" s="1"/>
      <c r="AI118" s="1"/>
    </row>
    <row r="119" spans="3:35" ht="18.7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24"/>
      <c r="AE119" s="1"/>
      <c r="AF119" s="1"/>
      <c r="AG119" s="1"/>
      <c r="AH119" s="1"/>
      <c r="AI119" s="1"/>
    </row>
    <row r="120" spans="3:35" ht="18.7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24"/>
      <c r="AE120" s="1"/>
      <c r="AF120" s="1"/>
      <c r="AG120" s="1"/>
      <c r="AH120" s="1"/>
      <c r="AI120" s="1"/>
    </row>
    <row r="121" spans="3:35" ht="18.7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24"/>
      <c r="AE121" s="1"/>
      <c r="AF121" s="1"/>
      <c r="AG121" s="1"/>
      <c r="AH121" s="1"/>
      <c r="AI121" s="1"/>
    </row>
    <row r="122" spans="3:35" ht="18.7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24"/>
      <c r="AE122" s="1"/>
      <c r="AF122" s="1"/>
      <c r="AG122" s="1"/>
      <c r="AH122" s="1"/>
      <c r="AI122" s="1"/>
    </row>
    <row r="123" spans="3:35" ht="18.7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24"/>
      <c r="AE123" s="1"/>
      <c r="AF123" s="1"/>
      <c r="AG123" s="1"/>
      <c r="AH123" s="1"/>
      <c r="AI123" s="1"/>
    </row>
    <row r="124" spans="3:35" ht="18.7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24"/>
      <c r="AE124" s="1"/>
      <c r="AF124" s="1"/>
      <c r="AG124" s="1"/>
      <c r="AH124" s="1"/>
      <c r="AI124" s="1"/>
    </row>
    <row r="125" spans="3:35" ht="18.7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24"/>
      <c r="AE125" s="1"/>
      <c r="AF125" s="1"/>
      <c r="AG125" s="1"/>
      <c r="AH125" s="1"/>
      <c r="AI125" s="1"/>
    </row>
    <row r="126" spans="3:35" ht="18.7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24"/>
      <c r="AE126" s="1"/>
      <c r="AF126" s="1"/>
      <c r="AG126" s="1"/>
      <c r="AH126" s="1"/>
      <c r="AI126" s="1"/>
    </row>
    <row r="127" spans="3:35" ht="18.7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24"/>
      <c r="AE127" s="1"/>
      <c r="AF127" s="1"/>
      <c r="AG127" s="1"/>
      <c r="AH127" s="1"/>
      <c r="AI127" s="1"/>
    </row>
    <row r="128" spans="3:35" ht="18.7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24"/>
      <c r="AE128" s="1"/>
      <c r="AF128" s="1"/>
      <c r="AG128" s="1"/>
      <c r="AH128" s="1"/>
      <c r="AI128" s="1"/>
    </row>
    <row r="129" spans="3:35" ht="18.7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24"/>
      <c r="AE129" s="1"/>
      <c r="AF129" s="1"/>
      <c r="AG129" s="1"/>
      <c r="AH129" s="1"/>
      <c r="AI129" s="1"/>
    </row>
    <row r="130" spans="3:35" ht="18.7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24"/>
      <c r="AE130" s="1"/>
      <c r="AF130" s="1"/>
      <c r="AG130" s="1"/>
      <c r="AH130" s="1"/>
      <c r="AI130" s="1"/>
    </row>
    <row r="131" spans="3:35" ht="18.7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24"/>
      <c r="AE131" s="1"/>
      <c r="AF131" s="1"/>
      <c r="AG131" s="1"/>
      <c r="AH131" s="1"/>
      <c r="AI131" s="1"/>
    </row>
    <row r="132" spans="3:35" ht="18.7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24"/>
      <c r="AE132" s="1"/>
      <c r="AF132" s="1"/>
      <c r="AG132" s="1"/>
      <c r="AH132" s="1"/>
      <c r="AI132" s="1"/>
    </row>
    <row r="133" spans="3:35" ht="18.7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24"/>
      <c r="AE133" s="1"/>
      <c r="AF133" s="1"/>
      <c r="AG133" s="1"/>
      <c r="AH133" s="1"/>
      <c r="AI133" s="1"/>
    </row>
    <row r="134" spans="3:35" ht="18.7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24"/>
      <c r="AE134" s="1"/>
      <c r="AF134" s="1"/>
      <c r="AG134" s="1"/>
      <c r="AH134" s="1"/>
      <c r="AI134" s="1"/>
    </row>
    <row r="135" spans="3:35" ht="18.7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24"/>
      <c r="AE135" s="1"/>
      <c r="AF135" s="1"/>
      <c r="AG135" s="1"/>
      <c r="AH135" s="1"/>
      <c r="AI135" s="1"/>
    </row>
    <row r="136" spans="3:35" ht="18.7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24"/>
      <c r="AE136" s="1"/>
      <c r="AF136" s="1"/>
      <c r="AG136" s="1"/>
      <c r="AH136" s="1"/>
      <c r="AI136" s="1"/>
    </row>
    <row r="137" spans="3:35" ht="18.7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24"/>
      <c r="AE137" s="1"/>
      <c r="AF137" s="1"/>
      <c r="AG137" s="1"/>
      <c r="AH137" s="1"/>
      <c r="AI137" s="1"/>
    </row>
    <row r="138" spans="3:35" ht="18.7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24"/>
      <c r="AE138" s="1"/>
      <c r="AF138" s="1"/>
      <c r="AG138" s="1"/>
      <c r="AH138" s="1"/>
      <c r="AI138" s="1"/>
    </row>
    <row r="139" spans="3:35" ht="18.7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24"/>
      <c r="AE139" s="1"/>
      <c r="AF139" s="1"/>
      <c r="AG139" s="1"/>
      <c r="AH139" s="1"/>
      <c r="AI139" s="1"/>
    </row>
    <row r="140" spans="3:35" ht="18.7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24"/>
      <c r="AE140" s="1"/>
      <c r="AF140" s="1"/>
      <c r="AG140" s="1"/>
      <c r="AH140" s="1"/>
      <c r="AI140" s="1"/>
    </row>
    <row r="141" spans="3:35" ht="18.7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24"/>
      <c r="AE141" s="1"/>
      <c r="AF141" s="1"/>
      <c r="AG141" s="1"/>
      <c r="AH141" s="1"/>
      <c r="AI141" s="1"/>
    </row>
    <row r="142" spans="3:35" ht="18.7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24"/>
      <c r="AE142" s="1"/>
      <c r="AF142" s="1"/>
      <c r="AG142" s="1"/>
      <c r="AH142" s="1"/>
      <c r="AI142" s="1"/>
    </row>
    <row r="143" spans="3:35" ht="18.7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24"/>
      <c r="AE143" s="1"/>
      <c r="AF143" s="1"/>
      <c r="AG143" s="1"/>
      <c r="AH143" s="1"/>
      <c r="AI143" s="1"/>
    </row>
    <row r="144" spans="3:35" ht="18.7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24"/>
      <c r="AE144" s="1"/>
      <c r="AF144" s="1"/>
      <c r="AG144" s="1"/>
      <c r="AH144" s="1"/>
      <c r="AI144" s="1"/>
    </row>
    <row r="145" spans="3:35" ht="18.7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24"/>
      <c r="AE145" s="1"/>
      <c r="AF145" s="1"/>
      <c r="AG145" s="1"/>
      <c r="AH145" s="1"/>
      <c r="AI145" s="1"/>
    </row>
    <row r="146" spans="3:35" ht="18.7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24"/>
      <c r="AE146" s="1"/>
      <c r="AF146" s="1"/>
      <c r="AG146" s="1"/>
      <c r="AH146" s="1"/>
      <c r="AI146" s="1"/>
    </row>
  </sheetData>
  <mergeCells count="46">
    <mergeCell ref="A26:A28"/>
    <mergeCell ref="B26:B28"/>
    <mergeCell ref="A13:A25"/>
    <mergeCell ref="B13:B14"/>
    <mergeCell ref="B15:B22"/>
    <mergeCell ref="AA18:AA19"/>
    <mergeCell ref="AD18:AD19"/>
    <mergeCell ref="B23:B25"/>
    <mergeCell ref="AB10:AB12"/>
    <mergeCell ref="AD10:AD12"/>
    <mergeCell ref="F11:O11"/>
    <mergeCell ref="Q11:AA11"/>
    <mergeCell ref="B10:B12"/>
    <mergeCell ref="AC10:AC12"/>
    <mergeCell ref="A10:A12"/>
    <mergeCell ref="M4:O4"/>
    <mergeCell ref="P4:R4"/>
    <mergeCell ref="M5:O5"/>
    <mergeCell ref="P5:R5"/>
    <mergeCell ref="M6:O6"/>
    <mergeCell ref="P6:R6"/>
    <mergeCell ref="M7:O7"/>
    <mergeCell ref="P7:R7"/>
    <mergeCell ref="M8:O8"/>
    <mergeCell ref="P8:R8"/>
    <mergeCell ref="C10:C12"/>
    <mergeCell ref="D10:D12"/>
    <mergeCell ref="E10:E12"/>
    <mergeCell ref="F10:AA10"/>
    <mergeCell ref="M1:O1"/>
    <mergeCell ref="P1:R1"/>
    <mergeCell ref="M2:O2"/>
    <mergeCell ref="P2:R2"/>
    <mergeCell ref="M3:O3"/>
    <mergeCell ref="P3:R3"/>
    <mergeCell ref="AA29:AA32"/>
    <mergeCell ref="AB29:AB32"/>
    <mergeCell ref="AD29:AD32"/>
    <mergeCell ref="C29:C32"/>
    <mergeCell ref="M29:M32"/>
    <mergeCell ref="O29:O32"/>
    <mergeCell ref="X29:X32"/>
    <mergeCell ref="Z29:Z32"/>
    <mergeCell ref="N29:N32"/>
    <mergeCell ref="Y29:Y32"/>
    <mergeCell ref="AC29:AC32"/>
  </mergeCells>
  <pageMargins left="0.25" right="0.25" top="0.75" bottom="0.75" header="0.3" footer="0.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9</vt:i4>
      </vt:variant>
    </vt:vector>
  </HeadingPairs>
  <TitlesOfParts>
    <vt:vector size="19" baseType="lpstr">
      <vt:lpstr>1st C</vt:lpstr>
      <vt:lpstr>1st E</vt:lpstr>
      <vt:lpstr>2nd C</vt:lpstr>
      <vt:lpstr>2nd E</vt:lpstr>
      <vt:lpstr>3rd C</vt:lpstr>
      <vt:lpstr>3rd E</vt:lpstr>
      <vt:lpstr>4th C</vt:lpstr>
      <vt:lpstr>4th E</vt:lpstr>
      <vt:lpstr>5th C</vt:lpstr>
      <vt:lpstr>5th E</vt:lpstr>
      <vt:lpstr>'1st E'!Obszar_wydruku</vt:lpstr>
      <vt:lpstr>'2nd C'!Obszar_wydruku</vt:lpstr>
      <vt:lpstr>'2nd E'!Obszar_wydruku</vt:lpstr>
      <vt:lpstr>'3rd C'!Obszar_wydruku</vt:lpstr>
      <vt:lpstr>'3rd E'!Obszar_wydruku</vt:lpstr>
      <vt:lpstr>'4th C'!Obszar_wydruku</vt:lpstr>
      <vt:lpstr>'4th E'!Obszar_wydruku</vt:lpstr>
      <vt:lpstr>'5th C'!Obszar_wydruku</vt:lpstr>
      <vt:lpstr>'5th 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Monika Ejsner</cp:lastModifiedBy>
  <cp:lastPrinted>2024-04-25T10:34:03Z</cp:lastPrinted>
  <dcterms:created xsi:type="dcterms:W3CDTF">1997-02-26T13:46:56Z</dcterms:created>
  <dcterms:modified xsi:type="dcterms:W3CDTF">2025-03-28T08:27:26Z</dcterms:modified>
</cp:coreProperties>
</file>