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wspolne\! 2025-2026 PLANY ZAJĘĆ - DMD\"/>
    </mc:Choice>
  </mc:AlternateContent>
  <xr:revisionPtr revIDLastSave="0" documentId="13_ncr:1_{37EE1AC4-F992-4D18-A9A4-3E0F8C30F531}" xr6:coauthVersionLast="47" xr6:coauthVersionMax="47" xr10:uidLastSave="{00000000-0000-0000-0000-000000000000}"/>
  <bookViews>
    <workbookView xWindow="-120" yWindow="-120" windowWidth="29040" windowHeight="15840" tabRatio="689" xr2:uid="{00000000-000D-0000-FFFF-FFFF00000000}"/>
  </bookViews>
  <sheets>
    <sheet name="1st DMD" sheetId="1" r:id="rId1"/>
    <sheet name="2nd DMD" sheetId="3" r:id="rId2"/>
    <sheet name="3rd DMD" sheetId="5" r:id="rId3"/>
    <sheet name="4th DMD" sheetId="6" r:id="rId4"/>
    <sheet name="5th DMD" sheetId="7" r:id="rId5"/>
  </sheets>
  <definedNames>
    <definedName name="_xlnm.Print_Area" localSheetId="0">'1st DMD'!#REF!</definedName>
    <definedName name="_xlnm.Print_Area" localSheetId="1">'2nd DMD'!$A$1:$AD$40</definedName>
    <definedName name="_xlnm.Print_Area" localSheetId="2">'3rd DMD'!$A$1:$AD$39</definedName>
    <definedName name="_xlnm.Print_Area" localSheetId="3">'4th DMD'!$A$1:$AD$34</definedName>
    <definedName name="_xlnm.Print_Area" localSheetId="4">'5th DMD'!$A$1:$AD$26</definedName>
  </definedNames>
  <calcPr calcId="191029"/>
</workbook>
</file>

<file path=xl/calcChain.xml><?xml version="1.0" encoding="utf-8"?>
<calcChain xmlns="http://schemas.openxmlformats.org/spreadsheetml/2006/main">
  <c r="AD38" i="3" l="1"/>
  <c r="AC38" i="3"/>
  <c r="AB38" i="3"/>
  <c r="AD37" i="3"/>
  <c r="AC37" i="3"/>
  <c r="AB37" i="3"/>
  <c r="AD29" i="1"/>
  <c r="AC29" i="1"/>
  <c r="AB29" i="1"/>
  <c r="AD28" i="1"/>
  <c r="AC28" i="1"/>
  <c r="AB28" i="1"/>
  <c r="W34" i="6"/>
  <c r="S34" i="6"/>
  <c r="T34" i="6"/>
  <c r="V34" i="6"/>
  <c r="R34" i="6"/>
  <c r="Q34" i="6"/>
  <c r="L34" i="6"/>
  <c r="I34" i="6"/>
  <c r="H34" i="6"/>
  <c r="F34" i="6"/>
  <c r="G34" i="6"/>
  <c r="AB18" i="5"/>
  <c r="AB19" i="5"/>
  <c r="AB15" i="5"/>
  <c r="AB16" i="5"/>
  <c r="AB17" i="5"/>
  <c r="W39" i="5"/>
  <c r="L39" i="5"/>
  <c r="T39" i="5"/>
  <c r="S39" i="5"/>
  <c r="R39" i="5"/>
  <c r="Q39" i="5"/>
  <c r="I39" i="5"/>
  <c r="H39" i="5"/>
  <c r="G39" i="5"/>
  <c r="F39" i="5"/>
  <c r="R31" i="1"/>
  <c r="L31" i="1"/>
  <c r="H31" i="1"/>
  <c r="G31" i="1"/>
  <c r="G40" i="3"/>
  <c r="H40" i="3"/>
  <c r="L40" i="3"/>
  <c r="Q40" i="3"/>
  <c r="R40" i="3"/>
  <c r="S40" i="3"/>
  <c r="T40" i="3"/>
  <c r="W40" i="3"/>
  <c r="F40" i="3" l="1"/>
  <c r="W31" i="1"/>
  <c r="M16" i="7" l="1"/>
  <c r="Z26" i="7"/>
  <c r="Y26" i="7"/>
  <c r="O26" i="7"/>
  <c r="N26" i="7"/>
  <c r="AC25" i="7"/>
  <c r="AD25" i="7"/>
  <c r="M25" i="7"/>
  <c r="AB25" i="7" s="1"/>
  <c r="AC32" i="6"/>
  <c r="AB32" i="6"/>
  <c r="AB37" i="5"/>
  <c r="AB20" i="5"/>
  <c r="M36" i="5" l="1"/>
  <c r="AB36" i="5" s="1"/>
  <c r="AD33" i="3" l="1"/>
  <c r="AC33" i="3"/>
  <c r="M33" i="3"/>
  <c r="AB33" i="3" s="1"/>
  <c r="AD32" i="3"/>
  <c r="AC32" i="3"/>
  <c r="M32" i="3"/>
  <c r="AB32" i="3" s="1"/>
  <c r="M30" i="3"/>
  <c r="AD31" i="3"/>
  <c r="AC31" i="3"/>
  <c r="X31" i="3"/>
  <c r="AB31" i="3" s="1"/>
  <c r="AC35" i="3"/>
  <c r="AD35" i="3"/>
  <c r="M35" i="3"/>
  <c r="AB35" i="3" s="1"/>
  <c r="X15" i="5"/>
  <c r="M20" i="6" l="1"/>
  <c r="M19" i="6"/>
  <c r="X14" i="5"/>
  <c r="AC15" i="7" l="1"/>
  <c r="AC16" i="7"/>
  <c r="AC17" i="7"/>
  <c r="AC18" i="7"/>
  <c r="AC19" i="7"/>
  <c r="AC20" i="7"/>
  <c r="AC21" i="7"/>
  <c r="AC22" i="7"/>
  <c r="AC23" i="7"/>
  <c r="AC24" i="7"/>
  <c r="AC14" i="7"/>
  <c r="AC13" i="7"/>
  <c r="Y34" i="6"/>
  <c r="N3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14" i="6"/>
  <c r="AC13" i="6"/>
  <c r="AC37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14" i="5"/>
  <c r="AC13" i="5"/>
  <c r="Y39" i="5"/>
  <c r="N39" i="5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4" i="3"/>
  <c r="AC36" i="3"/>
  <c r="AC13" i="3"/>
  <c r="O40" i="3"/>
  <c r="AC39" i="5" l="1"/>
  <c r="AC26" i="7"/>
  <c r="AC34" i="6"/>
  <c r="AC40" i="3"/>
  <c r="Y40" i="3" l="1"/>
  <c r="N40" i="3"/>
  <c r="M13" i="3"/>
  <c r="AD13" i="3"/>
  <c r="M14" i="3"/>
  <c r="AB14" i="3" s="1"/>
  <c r="AD14" i="3"/>
  <c r="M15" i="3"/>
  <c r="AB15" i="3" s="1"/>
  <c r="AD15" i="3"/>
  <c r="M16" i="3"/>
  <c r="AB16" i="3" s="1"/>
  <c r="AD16" i="3"/>
  <c r="X17" i="3"/>
  <c r="AB17" i="3" s="1"/>
  <c r="AD17" i="3"/>
  <c r="X18" i="3"/>
  <c r="AB18" i="3" s="1"/>
  <c r="AD18" i="3"/>
  <c r="X19" i="3"/>
  <c r="AB19" i="3" s="1"/>
  <c r="AD19" i="3"/>
  <c r="X20" i="3"/>
  <c r="AB20" i="3" s="1"/>
  <c r="AD20" i="3"/>
  <c r="M21" i="3"/>
  <c r="AB21" i="3" s="1"/>
  <c r="AD21" i="3"/>
  <c r="X22" i="3"/>
  <c r="AB22" i="3" s="1"/>
  <c r="AD22" i="3"/>
  <c r="M23" i="3"/>
  <c r="AB23" i="3" s="1"/>
  <c r="AD23" i="3"/>
  <c r="M24" i="3"/>
  <c r="AB24" i="3" s="1"/>
  <c r="AD24" i="3"/>
  <c r="AB25" i="3"/>
  <c r="AD25" i="3"/>
  <c r="M26" i="3"/>
  <c r="AB26" i="3" s="1"/>
  <c r="AD26" i="3"/>
  <c r="X27" i="3"/>
  <c r="AB27" i="3" s="1"/>
  <c r="AD27" i="3"/>
  <c r="X28" i="3"/>
  <c r="AB28" i="3" s="1"/>
  <c r="AD28" i="3"/>
  <c r="M29" i="3"/>
  <c r="AB29" i="3" s="1"/>
  <c r="AD29" i="3"/>
  <c r="AB30" i="3"/>
  <c r="AD30" i="3"/>
  <c r="M34" i="3"/>
  <c r="AB34" i="3" s="1"/>
  <c r="AD34" i="3"/>
  <c r="M36" i="3"/>
  <c r="X36" i="3"/>
  <c r="AD36" i="3"/>
  <c r="X39" i="3"/>
  <c r="AB39" i="3" s="1"/>
  <c r="AD39" i="3"/>
  <c r="V40" i="3"/>
  <c r="Z40" i="3"/>
  <c r="AB13" i="3" l="1"/>
  <c r="M40" i="3"/>
  <c r="AB36" i="3"/>
  <c r="AD40" i="3"/>
  <c r="X40" i="3"/>
  <c r="AB40" i="3" l="1"/>
  <c r="AF40" i="3" s="1"/>
  <c r="Z31" i="1"/>
  <c r="Y31" i="1"/>
  <c r="V31" i="1"/>
  <c r="S31" i="1"/>
  <c r="O31" i="1"/>
  <c r="N31" i="1"/>
  <c r="AD30" i="1"/>
  <c r="X30" i="1"/>
  <c r="AB30" i="1" s="1"/>
  <c r="AD27" i="1"/>
  <c r="AC27" i="1"/>
  <c r="X27" i="1"/>
  <c r="AD26" i="1"/>
  <c r="AC26" i="1"/>
  <c r="M26" i="1"/>
  <c r="AB26" i="1" s="1"/>
  <c r="AD25" i="1"/>
  <c r="AC25" i="1"/>
  <c r="M25" i="1"/>
  <c r="AB25" i="1" s="1"/>
  <c r="AD24" i="1"/>
  <c r="AC24" i="1"/>
  <c r="X24" i="1"/>
  <c r="AB24" i="1" s="1"/>
  <c r="AD23" i="1"/>
  <c r="AC23" i="1"/>
  <c r="X23" i="1"/>
  <c r="AB23" i="1" s="1"/>
  <c r="AD22" i="1"/>
  <c r="AC22" i="1"/>
  <c r="X22" i="1"/>
  <c r="M22" i="1"/>
  <c r="AD21" i="1"/>
  <c r="AC21" i="1"/>
  <c r="M21" i="1"/>
  <c r="AB21" i="1" s="1"/>
  <c r="AD20" i="1"/>
  <c r="AC20" i="1"/>
  <c r="X20" i="1"/>
  <c r="AB20" i="1" s="1"/>
  <c r="AD19" i="1"/>
  <c r="AC19" i="1"/>
  <c r="X19" i="1"/>
  <c r="AB19" i="1" s="1"/>
  <c r="AD18" i="1"/>
  <c r="AC18" i="1"/>
  <c r="M18" i="1"/>
  <c r="AB18" i="1" s="1"/>
  <c r="AD17" i="1"/>
  <c r="AC17" i="1"/>
  <c r="X17" i="1"/>
  <c r="AB17" i="1" s="1"/>
  <c r="AD16" i="1"/>
  <c r="AC16" i="1"/>
  <c r="M16" i="1"/>
  <c r="AB16" i="1" s="1"/>
  <c r="AD15" i="1"/>
  <c r="AC15" i="1"/>
  <c r="X15" i="1"/>
  <c r="AB15" i="1" s="1"/>
  <c r="AD14" i="1"/>
  <c r="AC14" i="1"/>
  <c r="M14" i="1"/>
  <c r="AB14" i="1" s="1"/>
  <c r="AD13" i="1"/>
  <c r="AC13" i="1"/>
  <c r="X13" i="1"/>
  <c r="M13" i="1"/>
  <c r="T26" i="7"/>
  <c r="I26" i="7"/>
  <c r="G26" i="7"/>
  <c r="Z34" i="6"/>
  <c r="O34" i="6"/>
  <c r="AD33" i="6"/>
  <c r="X33" i="6"/>
  <c r="AB33" i="6" s="1"/>
  <c r="AD32" i="6"/>
  <c r="Z39" i="5"/>
  <c r="V39" i="5"/>
  <c r="AB13" i="1" l="1"/>
  <c r="AC31" i="1"/>
  <c r="AD31" i="1"/>
  <c r="AB22" i="1"/>
  <c r="X31" i="1"/>
  <c r="O39" i="5"/>
  <c r="AD38" i="5"/>
  <c r="X38" i="5"/>
  <c r="AB38" i="5" s="1"/>
  <c r="AD37" i="5"/>
  <c r="AD36" i="5"/>
  <c r="AD35" i="5"/>
  <c r="X35" i="5"/>
  <c r="AB35" i="5" s="1"/>
  <c r="AD34" i="5"/>
  <c r="X34" i="5"/>
  <c r="M34" i="5"/>
  <c r="AB34" i="5" s="1"/>
  <c r="AD33" i="5"/>
  <c r="X33" i="5"/>
  <c r="AB33" i="5" s="1"/>
  <c r="AD32" i="5"/>
  <c r="M32" i="5"/>
  <c r="AB32" i="5" s="1"/>
  <c r="AD31" i="5"/>
  <c r="X31" i="5"/>
  <c r="M31" i="5"/>
  <c r="M30" i="5"/>
  <c r="AB30" i="5" s="1"/>
  <c r="X29" i="5"/>
  <c r="AB29" i="5" s="1"/>
  <c r="X28" i="5"/>
  <c r="AB28" i="5" s="1"/>
  <c r="X27" i="5"/>
  <c r="AB27" i="5" s="1"/>
  <c r="AD26" i="5"/>
  <c r="M26" i="5"/>
  <c r="AB26" i="5" s="1"/>
  <c r="M25" i="5"/>
  <c r="AB25" i="5" s="1"/>
  <c r="X24" i="5"/>
  <c r="AB24" i="5" s="1"/>
  <c r="X24" i="7"/>
  <c r="AB31" i="5" l="1"/>
  <c r="AD24" i="7"/>
  <c r="M14" i="7" l="1"/>
  <c r="AD20" i="6"/>
  <c r="AB20" i="6"/>
  <c r="M23" i="5" l="1"/>
  <c r="AB23" i="5" s="1"/>
  <c r="X22" i="5"/>
  <c r="AB22" i="5" s="1"/>
  <c r="M21" i="5"/>
  <c r="AB21" i="5" s="1"/>
  <c r="M19" i="5"/>
  <c r="AD18" i="5"/>
  <c r="X18" i="5"/>
  <c r="M18" i="5"/>
  <c r="M17" i="5"/>
  <c r="M16" i="5"/>
  <c r="AD15" i="5"/>
  <c r="AD14" i="5"/>
  <c r="M14" i="5"/>
  <c r="AD13" i="5"/>
  <c r="M13" i="5"/>
  <c r="AD39" i="5" l="1"/>
  <c r="M39" i="5"/>
  <c r="X39" i="5"/>
  <c r="AB13" i="5"/>
  <c r="AB14" i="5"/>
  <c r="AD31" i="6"/>
  <c r="X31" i="6"/>
  <c r="AB31" i="6" s="1"/>
  <c r="AD30" i="6"/>
  <c r="M30" i="6"/>
  <c r="AB30" i="6" s="1"/>
  <c r="AD29" i="6"/>
  <c r="X29" i="6"/>
  <c r="M29" i="6"/>
  <c r="AD28" i="6"/>
  <c r="X28" i="6"/>
  <c r="M28" i="6"/>
  <c r="AD27" i="6"/>
  <c r="AB27" i="6"/>
  <c r="AD26" i="6"/>
  <c r="X26" i="6"/>
  <c r="AB26" i="6" s="1"/>
  <c r="AD25" i="6"/>
  <c r="X25" i="6"/>
  <c r="AB25" i="6" s="1"/>
  <c r="AD24" i="6"/>
  <c r="X24" i="6"/>
  <c r="M24" i="6"/>
  <c r="AD23" i="6"/>
  <c r="X23" i="6"/>
  <c r="M23" i="6"/>
  <c r="AD22" i="6"/>
  <c r="X22" i="6"/>
  <c r="M22" i="6"/>
  <c r="AD21" i="6"/>
  <c r="X21" i="6"/>
  <c r="AB21" i="6" s="1"/>
  <c r="AD19" i="6"/>
  <c r="AB19" i="6"/>
  <c r="AD17" i="6"/>
  <c r="X17" i="6"/>
  <c r="AB17" i="6" s="1"/>
  <c r="AD16" i="6"/>
  <c r="AB16" i="6"/>
  <c r="AD15" i="6"/>
  <c r="M15" i="6"/>
  <c r="AB15" i="6" s="1"/>
  <c r="AD14" i="6"/>
  <c r="X14" i="6"/>
  <c r="AD13" i="6"/>
  <c r="M13" i="6"/>
  <c r="AB39" i="5" l="1"/>
  <c r="AF39" i="5" s="1"/>
  <c r="X34" i="6"/>
  <c r="AD34" i="6"/>
  <c r="M34" i="6"/>
  <c r="AB28" i="6"/>
  <c r="AB13" i="6"/>
  <c r="AB23" i="6"/>
  <c r="AB24" i="6"/>
  <c r="AB29" i="6"/>
  <c r="AB22" i="6"/>
  <c r="AB14" i="6"/>
  <c r="AB34" i="6" l="1"/>
  <c r="AF34" i="6" s="1"/>
  <c r="M24" i="7" l="1"/>
  <c r="AB24" i="7" s="1"/>
  <c r="AD23" i="7"/>
  <c r="X23" i="7"/>
  <c r="M23" i="7"/>
  <c r="AD22" i="7"/>
  <c r="X22" i="7"/>
  <c r="AB22" i="7" s="1"/>
  <c r="X21" i="7"/>
  <c r="AB21" i="7" s="1"/>
  <c r="AD20" i="7"/>
  <c r="M20" i="7"/>
  <c r="AB20" i="7" s="1"/>
  <c r="AD19" i="7"/>
  <c r="X19" i="7"/>
  <c r="M19" i="7"/>
  <c r="M18" i="7"/>
  <c r="M17" i="7"/>
  <c r="AB17" i="7" s="1"/>
  <c r="AD16" i="7"/>
  <c r="X16" i="7"/>
  <c r="AB16" i="7" s="1"/>
  <c r="AD15" i="7"/>
  <c r="X15" i="7"/>
  <c r="M15" i="7"/>
  <c r="AD14" i="7"/>
  <c r="AB14" i="7"/>
  <c r="AD13" i="7"/>
  <c r="X13" i="7"/>
  <c r="AD26" i="7" l="1"/>
  <c r="M26" i="7"/>
  <c r="X26" i="7"/>
  <c r="AB19" i="7"/>
  <c r="AB13" i="7"/>
  <c r="AB23" i="7"/>
  <c r="AB15" i="7"/>
  <c r="AB18" i="7"/>
  <c r="AB26" i="7" l="1"/>
  <c r="AF26" i="7" s="1"/>
  <c r="M27" i="1" l="1"/>
  <c r="M31" i="1" s="1"/>
  <c r="AB27" i="1" l="1"/>
  <c r="AB31" i="1" s="1"/>
  <c r="AF31" i="1" s="1"/>
</calcChain>
</file>

<file path=xl/sharedStrings.xml><?xml version="1.0" encoding="utf-8"?>
<sst xmlns="http://schemas.openxmlformats.org/spreadsheetml/2006/main" count="662" uniqueCount="235">
  <si>
    <t>ECTS</t>
  </si>
  <si>
    <t>E</t>
  </si>
  <si>
    <t>E-learning</t>
  </si>
  <si>
    <t>sem</t>
  </si>
  <si>
    <t>E-l</t>
  </si>
  <si>
    <t>l</t>
  </si>
  <si>
    <t>lecture</t>
  </si>
  <si>
    <t>seminar</t>
  </si>
  <si>
    <t>c</t>
  </si>
  <si>
    <t>classes</t>
  </si>
  <si>
    <t>cc</t>
  </si>
  <si>
    <t>clinical classes</t>
  </si>
  <si>
    <t>pc</t>
  </si>
  <si>
    <t>practical classes</t>
  </si>
  <si>
    <t>T</t>
  </si>
  <si>
    <t>training</t>
  </si>
  <si>
    <t>s-l</t>
  </si>
  <si>
    <t>self-learning</t>
  </si>
  <si>
    <t>No.</t>
  </si>
  <si>
    <t>Courses</t>
  </si>
  <si>
    <t>Head of Department/Coordinator</t>
  </si>
  <si>
    <t>Hours</t>
  </si>
  <si>
    <t>Number of hours/year</t>
  </si>
  <si>
    <t>ECTS/year</t>
  </si>
  <si>
    <t>hours/sem.</t>
  </si>
  <si>
    <t>E-exam, CG-credit with grade, C-credit</t>
  </si>
  <si>
    <t>Gerostomatology</t>
  </si>
  <si>
    <t>Integrated Pediatric Dentistry</t>
  </si>
  <si>
    <t>Integrated Adult Dentistry</t>
  </si>
  <si>
    <t>Total</t>
  </si>
  <si>
    <t>CG</t>
  </si>
  <si>
    <t>Prof. Jerzy Sokołowski DMD, PhD</t>
  </si>
  <si>
    <t>Prof. Joanna Szczepańska DMD, PhD</t>
  </si>
  <si>
    <t>Dean's Signature</t>
  </si>
  <si>
    <t>Prof. Sebastian Kłosek MD, DMD, MA, PhD</t>
  </si>
  <si>
    <t>Joanna Ruszkowska MD, PhD</t>
  </si>
  <si>
    <t>Assoc. Prof. Konrad Małkiewicz MD, PhD</t>
  </si>
  <si>
    <t>Prof. Marcin Kozakiewicz DMD, PhD</t>
  </si>
  <si>
    <t>Krzysztof Sokołowski DMD, PhD</t>
  </si>
  <si>
    <t>courses</t>
  </si>
  <si>
    <t>module</t>
  </si>
  <si>
    <t>clinical - dental medicine</t>
  </si>
  <si>
    <t>Prof. Beata Dejak DMD, PhD</t>
  </si>
  <si>
    <t>Aleksandra Palatyńska-Ulatowska DMD, PhD</t>
  </si>
  <si>
    <t>Prof. Anna Janas-Naze DMD, PhD</t>
  </si>
  <si>
    <t>A.Palatyńska-Ulatowska DMD, PhD</t>
  </si>
  <si>
    <t>Prof. Agata Majos MD, PhD</t>
  </si>
  <si>
    <t>medicine of oral health</t>
  </si>
  <si>
    <t>restorative dentistry</t>
  </si>
  <si>
    <t>dentistry of developmental age</t>
  </si>
  <si>
    <t>Public Health</t>
  </si>
  <si>
    <t>generic competences in dentistry</t>
  </si>
  <si>
    <t>preclinical - general medicine</t>
  </si>
  <si>
    <t>Human Anatomy</t>
  </si>
  <si>
    <t>Histology, Cytology and Embryology</t>
  </si>
  <si>
    <t>Biophysics</t>
  </si>
  <si>
    <t>Medical Biology</t>
  </si>
  <si>
    <t>Prof. Ewa Brzezieńska-Lasota MD, PhD</t>
  </si>
  <si>
    <t>Chemistry</t>
  </si>
  <si>
    <t>clinical - general medicine</t>
  </si>
  <si>
    <t>First Medical Aid</t>
  </si>
  <si>
    <t>Prof. Tomasz Gaszyński MD, PhD</t>
  </si>
  <si>
    <t>Emergency &amp; Disaster Medicine</t>
  </si>
  <si>
    <t>Preclinical Dentistry</t>
  </si>
  <si>
    <t>Barbara Łapińska DMD, PhD</t>
  </si>
  <si>
    <t>Occupational Safety</t>
  </si>
  <si>
    <t>Renata Kielan MA</t>
  </si>
  <si>
    <t>C</t>
  </si>
  <si>
    <t>Polish</t>
  </si>
  <si>
    <t>Kinga Studzińska-Pasieka PhD</t>
  </si>
  <si>
    <t>History of Medicine</t>
  </si>
  <si>
    <t>Ethics in Dentistry</t>
  </si>
  <si>
    <t>Anna Alichniewicz MD, PhD</t>
  </si>
  <si>
    <t>Prof. Janusz Janczukowicz MD, PhD</t>
  </si>
  <si>
    <t>Prof. Radosław Zajdel MD, PhD</t>
  </si>
  <si>
    <t>Physical Education</t>
  </si>
  <si>
    <t>Summer Training</t>
  </si>
  <si>
    <t>Biochemistry</t>
  </si>
  <si>
    <t>Prof. Tomasz Boczek MD, PhD</t>
  </si>
  <si>
    <t>Immunology</t>
  </si>
  <si>
    <t>Prof. A.Zalewska-Janowska MD, PhD</t>
  </si>
  <si>
    <t>Human Physiology</t>
  </si>
  <si>
    <t>Prof. Anna Walczewska MD, PhD</t>
  </si>
  <si>
    <t>Pregnancy Physiology</t>
  </si>
  <si>
    <t>Prof. Piotr Sieroszewski MD, PhD</t>
  </si>
  <si>
    <t>Prof. Edward Kowalczyk MD, PhD</t>
  </si>
  <si>
    <t>Medical Genetics</t>
  </si>
  <si>
    <t>Prof. Agnieszka Zmysłowska MD, PhD</t>
  </si>
  <si>
    <t xml:space="preserve">Microbiology </t>
  </si>
  <si>
    <t>Assoc. Prof. D.Pastuszak-Lewandoska MD, PhD</t>
  </si>
  <si>
    <t>Tomasz Kun MD, PhD</t>
  </si>
  <si>
    <t>Rehabilitation</t>
  </si>
  <si>
    <t>Prof. Jolanta Kujawa MD, PhD</t>
  </si>
  <si>
    <t>General Radiology</t>
  </si>
  <si>
    <t>Physiology of Masticatory System</t>
  </si>
  <si>
    <t>Ergonomics</t>
  </si>
  <si>
    <t>Prof. Monika Łukomska-Szymańska DMD, PhD</t>
  </si>
  <si>
    <t>Introduction to Meterial Science</t>
  </si>
  <si>
    <t>Preclinical Pediatric Dentistry &amp; Dental Prevention</t>
  </si>
  <si>
    <t>Social Dentistry</t>
  </si>
  <si>
    <t>Prof. Ewelina Gaszyńska MD, PhD</t>
  </si>
  <si>
    <t>Medical Psychology</t>
  </si>
  <si>
    <t>Krzysztof Pękala MD, PhD</t>
  </si>
  <si>
    <t>2025/2026</t>
  </si>
  <si>
    <t>Prof. J. Janczukowicz MD, PhD</t>
  </si>
  <si>
    <t>Agnieszka Kotarba MA</t>
  </si>
  <si>
    <t>preclinical -general medicine</t>
  </si>
  <si>
    <t xml:space="preserve">E </t>
  </si>
  <si>
    <t>Pathomorphology</t>
  </si>
  <si>
    <t>Prof. Radzisław Kordek MD, PhD</t>
  </si>
  <si>
    <t>Prof. Janusz Strzelczyk MD, PhD</t>
  </si>
  <si>
    <t>Prof. Janusz Piekarski MD, PhD</t>
  </si>
  <si>
    <t>General Surgery &amp; Oncology</t>
  </si>
  <si>
    <t>Internal Diseases</t>
  </si>
  <si>
    <t>Prof. Jarosław Kasprzak MD, PhD</t>
  </si>
  <si>
    <t>Internal Diseaes (Cardiology)</t>
  </si>
  <si>
    <t>Prof. Jarosław Drożdż MD, PhD</t>
  </si>
  <si>
    <t xml:space="preserve">Cardiologic Problems in Dentistry </t>
  </si>
  <si>
    <t>Prof. Jerzy Krzysztof Wranicz MD, PhD</t>
  </si>
  <si>
    <t>Infectious Diseases</t>
  </si>
  <si>
    <t>Prof. Ewa Majda-Stanisławska MD, PhD</t>
  </si>
  <si>
    <t>Pediatrics</t>
  </si>
  <si>
    <t>Prof. Joanna Jerzyńska MD, PhD</t>
  </si>
  <si>
    <t>Ophthalmology</t>
  </si>
  <si>
    <t>Prof. Arleta Waszczykowska MD, PhD</t>
  </si>
  <si>
    <t>Pathology of Oral Cavity</t>
  </si>
  <si>
    <t>Prof. S. Kłosek MD, DMD, MA, PhD</t>
  </si>
  <si>
    <t>Preclinical Oral Surgery</t>
  </si>
  <si>
    <t>Preclinical Endodontics</t>
  </si>
  <si>
    <t>A. Palatyńska-Ulatowska DMD, PhD</t>
  </si>
  <si>
    <t>Preclinical Orthodontics</t>
  </si>
  <si>
    <t>Assoc. Prof. K. Małkiewicz MD, PhD</t>
  </si>
  <si>
    <t>Prof. Rafał Kubiak PhD</t>
  </si>
  <si>
    <t>Prof. W. Fendler MD, PhD</t>
  </si>
  <si>
    <t xml:space="preserve">Prof. Jerzy Sokołowski DMD, PhD  </t>
  </si>
  <si>
    <t>Forensic Medicine</t>
  </si>
  <si>
    <t>Agnieszka Jurczyk MD, PhD</t>
  </si>
  <si>
    <t>Anesthesiology &amp; Resuscitation</t>
  </si>
  <si>
    <t>Clinical Pharmacology</t>
  </si>
  <si>
    <t>Prof. Jacek Kasznicki MD, PhD</t>
  </si>
  <si>
    <t>Neurology</t>
  </si>
  <si>
    <t>Prof. Jacek  Rożniecki MD, PhD</t>
  </si>
  <si>
    <t>Otolaryngology</t>
  </si>
  <si>
    <t>Prof. Magdalena Józefowicz-Korczyńska MD, PhD</t>
  </si>
  <si>
    <t xml:space="preserve">Dermatology &amp; Venerology  </t>
  </si>
  <si>
    <t>Prof. Anna Woźniacka MD, PhD</t>
  </si>
  <si>
    <t>Polish for Dental Practitioners</t>
  </si>
  <si>
    <t>Prof. Andrzej Bogucki MD, PhD</t>
  </si>
  <si>
    <t>Winter semester 9</t>
  </si>
  <si>
    <t>Summer semester 10</t>
  </si>
  <si>
    <t>Summer semester 8</t>
  </si>
  <si>
    <t>Winter semester 7</t>
  </si>
  <si>
    <t>Winter semester 5</t>
  </si>
  <si>
    <t>Summer semester 6</t>
  </si>
  <si>
    <t>Winter semester 3</t>
  </si>
  <si>
    <t>Summer semester 4</t>
  </si>
  <si>
    <t xml:space="preserve">CG </t>
  </si>
  <si>
    <r>
      <t>Prof. Beata Dejak DMD, PhD</t>
    </r>
    <r>
      <rPr>
        <i/>
        <sz val="11"/>
        <rFont val="Arial"/>
        <family val="2"/>
        <charset val="238"/>
      </rPr>
      <t xml:space="preserve">  </t>
    </r>
  </si>
  <si>
    <t>Jacek Szymański MD, PhD</t>
  </si>
  <si>
    <t>Krzysztof Bortnik MD, PhD</t>
  </si>
  <si>
    <t>Prof. Radosław Bednarek MD, PhD</t>
  </si>
  <si>
    <t>Piotr Brzeziński MD, PhD</t>
  </si>
  <si>
    <t>Contact hours/year</t>
  </si>
  <si>
    <t>Self-learning hours/year</t>
  </si>
  <si>
    <t xml:space="preserve">Winter Semester I </t>
  </si>
  <si>
    <t xml:space="preserve">Summes Semester II </t>
  </si>
  <si>
    <t>contact hours/sem.</t>
  </si>
  <si>
    <t>Self-learning hrs./sem.</t>
  </si>
  <si>
    <t>Prof. Agnieszka Śliwińska MD, PhD</t>
  </si>
  <si>
    <t>recruitment</t>
  </si>
  <si>
    <t>Pathophysiology 1</t>
  </si>
  <si>
    <t>Preclinical Conservative Dentistry 1</t>
  </si>
  <si>
    <t>Dental Prevention</t>
  </si>
  <si>
    <t>Pharmacology 1</t>
  </si>
  <si>
    <t>Material Science - Conservative Dentistry</t>
  </si>
  <si>
    <t>Medical Law with Medical Certification</t>
  </si>
  <si>
    <t>Prof. Rafał Kubiak PhD/ Joanna Ruszkowska MD, PhD</t>
  </si>
  <si>
    <t>Pharmacology 2</t>
  </si>
  <si>
    <t>Preclinical Conservative Dentistry 2</t>
  </si>
  <si>
    <t>Preclinical Periodontology &amp; Oral Mucosal Diseases</t>
  </si>
  <si>
    <t>Conservative Dentistry with Endodontics (CD) 1</t>
  </si>
  <si>
    <t>Dental Radiology 1</t>
  </si>
  <si>
    <t>Pediatric Dentistry 1</t>
  </si>
  <si>
    <t>Oral Surgery 1</t>
  </si>
  <si>
    <t>Maxillofacial Surgery &amp; Oncology 1</t>
  </si>
  <si>
    <t>Periodontology &amp; Oral Mucosal Diseases 1</t>
  </si>
  <si>
    <t>Conservative Dentistry with Endodontics (CD) 2</t>
  </si>
  <si>
    <t>Conservative Dentistry with Endodontics (E.) 1</t>
  </si>
  <si>
    <t>Prosthetic Dentistry 1</t>
  </si>
  <si>
    <t>Dental Radiology 2</t>
  </si>
  <si>
    <t>Pediatric Dentistry 2</t>
  </si>
  <si>
    <t>Orthodontics 1</t>
  </si>
  <si>
    <t>Oral Surgery 2</t>
  </si>
  <si>
    <t>Maxillofacial Surgery &amp; Oncology 2</t>
  </si>
  <si>
    <t>Periodontology and Oral Mucosal Diseases 2</t>
  </si>
  <si>
    <t>Conservative Dentistry with Endodontics € 2</t>
  </si>
  <si>
    <t>Conservative Dentistry with Endodontics (CD) 3</t>
  </si>
  <si>
    <t>Deantal Radiology 3</t>
  </si>
  <si>
    <t>Pediatric Dentistry 3</t>
  </si>
  <si>
    <t>Orthodontics 2</t>
  </si>
  <si>
    <t>OSCE</t>
  </si>
  <si>
    <t>Material Science - Prosthetic Dentistry</t>
  </si>
  <si>
    <t>Preclinical Prosthetic Dentistry</t>
  </si>
  <si>
    <t>Functional Disorders of the Masticatory System 1</t>
  </si>
  <si>
    <t>Functional Disorders of the Masticatory System 2</t>
  </si>
  <si>
    <t>Prosthetic Dentistry 2</t>
  </si>
  <si>
    <t>Oral Implantology</t>
  </si>
  <si>
    <t>Introduction to EMB and Biostatistics</t>
  </si>
  <si>
    <t>Prof. Irena Maniecka-Bryła MD, PhD</t>
  </si>
  <si>
    <t>Digital Medicine</t>
  </si>
  <si>
    <t>Elective 1</t>
  </si>
  <si>
    <t>Elective 2</t>
  </si>
  <si>
    <t>Faculty of Medicine 
with the Division of Dentistry</t>
  </si>
  <si>
    <t>Program 5DMD</t>
  </si>
  <si>
    <t>Level of study: Master studies</t>
  </si>
  <si>
    <t>Profile: general academic</t>
  </si>
  <si>
    <t>Form of study: full time</t>
  </si>
  <si>
    <t>2nd year</t>
  </si>
  <si>
    <t>Academic year: 2026/2027</t>
  </si>
  <si>
    <t>3rd year</t>
  </si>
  <si>
    <t>Academic year: 2027/2028</t>
  </si>
  <si>
    <t>4th year</t>
  </si>
  <si>
    <t>Academic year: 2028/2029</t>
  </si>
  <si>
    <t>5th year</t>
  </si>
  <si>
    <t>Academic year: 2029/2030</t>
  </si>
  <si>
    <t>1st year</t>
  </si>
  <si>
    <t>Academic year: 2025/2026</t>
  </si>
  <si>
    <t>preclinical - 
general medicine</t>
  </si>
  <si>
    <t>Elective</t>
  </si>
  <si>
    <t>Professionalism and 
Comunication 1</t>
  </si>
  <si>
    <t>Professionalism and 
Comunication 2</t>
  </si>
  <si>
    <t>Professionalism and 
Comunication 3</t>
  </si>
  <si>
    <t>Professionalism and 
Comunication 4</t>
  </si>
  <si>
    <t>Maria Biegańska-Płonka MD, PhD</t>
  </si>
  <si>
    <t>Legal and Organizational Aspects of Dentistry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</si>
</sst>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0">
    <font>
      <sz val="10"/>
      <name val="Arial CE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name val="Calibri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2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rgb="FFFF0000"/>
      <name val="Arial CE"/>
      <charset val="238"/>
    </font>
    <font>
      <sz val="10"/>
      <color indexed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0"/>
      <name val="Arial CE"/>
      <charset val="238"/>
    </font>
    <font>
      <b/>
      <sz val="11"/>
      <name val="Times New Roman"/>
      <family val="1"/>
      <charset val="238"/>
    </font>
    <font>
      <b/>
      <sz val="10"/>
      <color rgb="FF7030A0"/>
      <name val="Arial"/>
      <family val="2"/>
      <charset val="238"/>
    </font>
    <font>
      <b/>
      <sz val="11"/>
      <color rgb="FF7030A0"/>
      <name val="Times New Roman"/>
      <family val="1"/>
      <charset val="238"/>
    </font>
    <font>
      <sz val="11"/>
      <color rgb="FF7030A0"/>
      <name val="Cambria"/>
      <family val="1"/>
      <charset val="238"/>
    </font>
    <font>
      <sz val="10"/>
      <color rgb="FF7030A0"/>
      <name val="Cambria"/>
      <family val="1"/>
      <charset val="238"/>
    </font>
    <font>
      <sz val="10"/>
      <color rgb="FF7030A0"/>
      <name val="Arial CE"/>
      <charset val="238"/>
    </font>
    <font>
      <sz val="11"/>
      <color rgb="FF7030A0"/>
      <name val="Arial CE"/>
      <charset val="238"/>
    </font>
    <font>
      <b/>
      <sz val="10"/>
      <color rgb="FFFF0000"/>
      <name val="Arial CE"/>
      <charset val="238"/>
    </font>
    <font>
      <b/>
      <sz val="11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8"/>
      <name val="Arial CE"/>
      <charset val="238"/>
    </font>
    <font>
      <sz val="11"/>
      <color theme="1"/>
      <name val="Arial"/>
      <family val="2"/>
      <charset val="238"/>
    </font>
    <font>
      <sz val="11"/>
      <color indexed="6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sz val="11"/>
      <color rgb="FF7030A0"/>
      <name val="Arial"/>
      <family val="2"/>
      <charset val="238"/>
    </font>
    <font>
      <sz val="7.5"/>
      <name val="Arial CE"/>
      <charset val="238"/>
    </font>
    <font>
      <sz val="14"/>
      <color rgb="FFFF0000"/>
      <name val="Tahoma"/>
      <family val="2"/>
      <charset val="238"/>
    </font>
    <font>
      <sz val="10"/>
      <color theme="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" fillId="0" borderId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18" fillId="0" borderId="0" xfId="0" applyFont="1"/>
    <xf numFmtId="0" fontId="2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vertical="center" wrapText="1"/>
    </xf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0" fillId="0" borderId="0" xfId="0" applyFont="1"/>
    <xf numFmtId="0" fontId="32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1" fillId="0" borderId="0" xfId="0" applyFont="1" applyAlignment="1">
      <alignment horizontal="center"/>
    </xf>
    <xf numFmtId="0" fontId="41" fillId="0" borderId="0" xfId="0" applyFont="1"/>
    <xf numFmtId="0" fontId="28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wrapText="1"/>
    </xf>
    <xf numFmtId="0" fontId="46" fillId="0" borderId="0" xfId="0" applyFont="1" applyAlignment="1">
      <alignment vertical="center" wrapText="1"/>
    </xf>
    <xf numFmtId="0" fontId="24" fillId="0" borderId="0" xfId="0" applyFont="1"/>
    <xf numFmtId="0" fontId="46" fillId="0" borderId="0" xfId="0" applyFont="1" applyAlignment="1">
      <alignment horizontal="left"/>
    </xf>
    <xf numFmtId="0" fontId="46" fillId="0" borderId="0" xfId="0" applyFont="1"/>
    <xf numFmtId="0" fontId="24" fillId="0" borderId="0" xfId="0" applyFont="1" applyAlignment="1">
      <alignment horizontal="left"/>
    </xf>
    <xf numFmtId="0" fontId="48" fillId="0" borderId="0" xfId="0" applyFont="1"/>
    <xf numFmtId="0" fontId="49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5" fillId="0" borderId="0" xfId="0" applyFont="1" applyAlignment="1">
      <alignment horizontal="left" vertical="center"/>
    </xf>
    <xf numFmtId="0" fontId="44" fillId="0" borderId="18" xfId="0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54" fillId="0" borderId="0" xfId="0" applyFont="1"/>
    <xf numFmtId="0" fontId="46" fillId="0" borderId="0" xfId="0" applyFont="1" applyAlignment="1">
      <alignment horizontal="center"/>
    </xf>
    <xf numFmtId="1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" fontId="47" fillId="0" borderId="10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5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1" fontId="24" fillId="0" borderId="0" xfId="0" applyNumberFormat="1" applyFont="1"/>
    <xf numFmtId="1" fontId="26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horizontal="justify" vertical="center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2" fillId="0" borderId="19" xfId="0" applyFont="1" applyBorder="1"/>
    <xf numFmtId="0" fontId="26" fillId="16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left" vertical="center"/>
    </xf>
    <xf numFmtId="1" fontId="47" fillId="26" borderId="10" xfId="0" applyNumberFormat="1" applyFont="1" applyFill="1" applyBorder="1" applyAlignment="1">
      <alignment horizontal="center" vertical="center"/>
    </xf>
    <xf numFmtId="1" fontId="47" fillId="13" borderId="10" xfId="0" applyNumberFormat="1" applyFont="1" applyFill="1" applyBorder="1" applyAlignment="1">
      <alignment horizontal="center" vertical="center"/>
    </xf>
    <xf numFmtId="0" fontId="53" fillId="12" borderId="10" xfId="0" applyFont="1" applyFill="1" applyBorder="1" applyAlignment="1">
      <alignment horizontal="center" vertical="center"/>
    </xf>
    <xf numFmtId="1" fontId="24" fillId="26" borderId="10" xfId="0" applyNumberFormat="1" applyFont="1" applyFill="1" applyBorder="1" applyAlignment="1">
      <alignment horizontal="center" vertical="center"/>
    </xf>
    <xf numFmtId="1" fontId="24" fillId="13" borderId="10" xfId="0" applyNumberFormat="1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1" fontId="26" fillId="15" borderId="10" xfId="0" applyNumberFormat="1" applyFont="1" applyFill="1" applyBorder="1" applyAlignment="1">
      <alignment horizontal="center" vertical="center"/>
    </xf>
    <xf numFmtId="1" fontId="26" fillId="28" borderId="10" xfId="0" applyNumberFormat="1" applyFont="1" applyFill="1" applyBorder="1" applyAlignment="1">
      <alignment horizontal="center" vertical="center"/>
    </xf>
    <xf numFmtId="0" fontId="26" fillId="16" borderId="10" xfId="0" applyFont="1" applyFill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6" fillId="0" borderId="10" xfId="0" applyFont="1" applyBorder="1" applyAlignment="1">
      <alignment wrapText="1"/>
    </xf>
    <xf numFmtId="0" fontId="26" fillId="21" borderId="10" xfId="0" applyFont="1" applyFill="1" applyBorder="1" applyAlignment="1">
      <alignment horizontal="center"/>
    </xf>
    <xf numFmtId="1" fontId="26" fillId="19" borderId="10" xfId="0" applyNumberFormat="1" applyFont="1" applyFill="1" applyBorder="1" applyAlignment="1">
      <alignment horizontal="center" vertical="center"/>
    </xf>
    <xf numFmtId="1" fontId="26" fillId="21" borderId="10" xfId="0" applyNumberFormat="1" applyFont="1" applyFill="1" applyBorder="1" applyAlignment="1">
      <alignment horizontal="center" vertical="center"/>
    </xf>
    <xf numFmtId="1" fontId="26" fillId="16" borderId="10" xfId="0" applyNumberFormat="1" applyFont="1" applyFill="1" applyBorder="1" applyAlignment="1">
      <alignment horizontal="center" vertical="center"/>
    </xf>
    <xf numFmtId="164" fontId="24" fillId="13" borderId="10" xfId="0" applyNumberFormat="1" applyFont="1" applyFill="1" applyBorder="1" applyAlignment="1">
      <alignment horizontal="center" vertical="center"/>
    </xf>
    <xf numFmtId="0" fontId="26" fillId="19" borderId="10" xfId="0" applyFont="1" applyFill="1" applyBorder="1" applyAlignment="1">
      <alignment horizontal="center" vertical="center"/>
    </xf>
    <xf numFmtId="0" fontId="56" fillId="0" borderId="10" xfId="0" applyFont="1" applyBorder="1" applyAlignment="1">
      <alignment vertical="center"/>
    </xf>
    <xf numFmtId="1" fontId="24" fillId="19" borderId="10" xfId="0" applyNumberFormat="1" applyFont="1" applyFill="1" applyBorder="1" applyAlignment="1">
      <alignment horizontal="center" vertical="center"/>
    </xf>
    <xf numFmtId="164" fontId="26" fillId="21" borderId="10" xfId="0" applyNumberFormat="1" applyFont="1" applyFill="1" applyBorder="1" applyAlignment="1">
      <alignment horizontal="center"/>
    </xf>
    <xf numFmtId="164" fontId="26" fillId="28" borderId="10" xfId="0" applyNumberFormat="1" applyFont="1" applyFill="1" applyBorder="1" applyAlignment="1">
      <alignment horizontal="center"/>
    </xf>
    <xf numFmtId="1" fontId="26" fillId="30" borderId="10" xfId="0" applyNumberFormat="1" applyFont="1" applyFill="1" applyBorder="1" applyAlignment="1">
      <alignment horizontal="center"/>
    </xf>
    <xf numFmtId="1" fontId="26" fillId="27" borderId="10" xfId="0" applyNumberFormat="1" applyFont="1" applyFill="1" applyBorder="1" applyAlignment="1">
      <alignment horizontal="center"/>
    </xf>
    <xf numFmtId="1" fontId="26" fillId="29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 vertical="center" textRotation="90"/>
    </xf>
    <xf numFmtId="0" fontId="26" fillId="19" borderId="10" xfId="0" applyFont="1" applyFill="1" applyBorder="1" applyAlignment="1">
      <alignment horizontal="center" vertical="center" textRotation="90"/>
    </xf>
    <xf numFmtId="0" fontId="26" fillId="12" borderId="10" xfId="0" applyFont="1" applyFill="1" applyBorder="1" applyAlignment="1">
      <alignment horizontal="center" vertical="center" textRotation="90"/>
    </xf>
    <xf numFmtId="0" fontId="26" fillId="0" borderId="10" xfId="0" applyFont="1" applyBorder="1" applyAlignment="1">
      <alignment horizontal="center" vertical="center" textRotation="90" wrapText="1"/>
    </xf>
    <xf numFmtId="0" fontId="51" fillId="0" borderId="10" xfId="0" applyFont="1" applyBorder="1" applyAlignment="1">
      <alignment vertical="center"/>
    </xf>
    <xf numFmtId="0" fontId="26" fillId="12" borderId="10" xfId="0" applyFont="1" applyFill="1" applyBorder="1" applyAlignment="1">
      <alignment vertical="center"/>
    </xf>
    <xf numFmtId="0" fontId="51" fillId="0" borderId="10" xfId="0" applyFont="1" applyBorder="1" applyAlignment="1">
      <alignment horizontal="left" vertical="center"/>
    </xf>
    <xf numFmtId="0" fontId="26" fillId="19" borderId="10" xfId="0" applyFont="1" applyFill="1" applyBorder="1" applyAlignment="1">
      <alignment vertical="center"/>
    </xf>
    <xf numFmtId="0" fontId="24" fillId="13" borderId="10" xfId="0" applyFont="1" applyFill="1" applyBorder="1" applyAlignment="1">
      <alignment vertical="center"/>
    </xf>
    <xf numFmtId="0" fontId="24" fillId="12" borderId="10" xfId="0" applyFont="1" applyFill="1" applyBorder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4" fillId="13" borderId="10" xfId="0" applyFont="1" applyFill="1" applyBorder="1" applyAlignment="1">
      <alignment horizontal="center" vertical="center"/>
    </xf>
    <xf numFmtId="0" fontId="24" fillId="19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6" fillId="21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1" fontId="26" fillId="30" borderId="10" xfId="0" applyNumberFormat="1" applyFont="1" applyFill="1" applyBorder="1" applyAlignment="1">
      <alignment horizontal="center" vertical="center"/>
    </xf>
    <xf numFmtId="1" fontId="26" fillId="27" borderId="10" xfId="0" applyNumberFormat="1" applyFont="1" applyFill="1" applyBorder="1" applyAlignment="1">
      <alignment horizontal="center" vertical="center"/>
    </xf>
    <xf numFmtId="0" fontId="26" fillId="29" borderId="10" xfId="0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vertical="center"/>
    </xf>
    <xf numFmtId="0" fontId="26" fillId="28" borderId="10" xfId="0" applyFont="1" applyFill="1" applyBorder="1" applyAlignment="1">
      <alignment horizontal="center" vertical="center"/>
    </xf>
    <xf numFmtId="164" fontId="26" fillId="19" borderId="10" xfId="0" applyNumberFormat="1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" fontId="53" fillId="0" borderId="10" xfId="0" applyNumberFormat="1" applyFont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59" fillId="18" borderId="10" xfId="0" applyFont="1" applyFill="1" applyBorder="1" applyAlignment="1">
      <alignment horizontal="center" vertical="center" wrapText="1"/>
    </xf>
    <xf numFmtId="0" fontId="59" fillId="18" borderId="11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textRotation="90"/>
    </xf>
    <xf numFmtId="0" fontId="26" fillId="13" borderId="10" xfId="0" applyFont="1" applyFill="1" applyBorder="1" applyAlignment="1">
      <alignment horizontal="center" textRotation="90"/>
    </xf>
    <xf numFmtId="0" fontId="26" fillId="13" borderId="10" xfId="0" applyFont="1" applyFill="1" applyBorder="1" applyAlignment="1">
      <alignment horizontal="center" vertical="center" textRotation="90"/>
    </xf>
    <xf numFmtId="0" fontId="24" fillId="0" borderId="10" xfId="0" applyFont="1" applyBorder="1"/>
    <xf numFmtId="0" fontId="50" fillId="13" borderId="10" xfId="0" applyFont="1" applyFill="1" applyBorder="1" applyAlignment="1">
      <alignment horizontal="center" wrapText="1"/>
    </xf>
    <xf numFmtId="0" fontId="26" fillId="15" borderId="10" xfId="0" applyFont="1" applyFill="1" applyBorder="1" applyAlignment="1">
      <alignment horizontal="center" vertical="center" textRotation="90" wrapText="1"/>
    </xf>
    <xf numFmtId="0" fontId="26" fillId="15" borderId="10" xfId="0" applyFont="1" applyFill="1" applyBorder="1" applyAlignment="1">
      <alignment vertical="center" wrapText="1"/>
    </xf>
    <xf numFmtId="0" fontId="26" fillId="28" borderId="10" xfId="0" applyFont="1" applyFill="1" applyBorder="1" applyAlignment="1">
      <alignment horizontal="center" vertical="center" textRotation="90" wrapText="1"/>
    </xf>
    <xf numFmtId="0" fontId="26" fillId="28" borderId="10" xfId="0" applyFont="1" applyFill="1" applyBorder="1" applyAlignment="1">
      <alignment vertical="center" wrapText="1"/>
    </xf>
    <xf numFmtId="0" fontId="26" fillId="16" borderId="10" xfId="0" applyFont="1" applyFill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/>
    </xf>
    <xf numFmtId="0" fontId="59" fillId="14" borderId="16" xfId="0" applyFont="1" applyFill="1" applyBorder="1" applyAlignment="1">
      <alignment horizontal="center" vertical="center" wrapText="1"/>
    </xf>
    <xf numFmtId="0" fontId="59" fillId="14" borderId="20" xfId="0" applyFont="1" applyFill="1" applyBorder="1" applyAlignment="1">
      <alignment horizontal="center" vertical="center" wrapText="1"/>
    </xf>
    <xf numFmtId="0" fontId="59" fillId="14" borderId="17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wrapText="1"/>
    </xf>
    <xf numFmtId="0" fontId="59" fillId="17" borderId="16" xfId="0" applyFont="1" applyFill="1" applyBorder="1" applyAlignment="1">
      <alignment horizontal="center" vertical="center" wrapText="1"/>
    </xf>
    <xf numFmtId="0" fontId="59" fillId="17" borderId="17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wrapText="1"/>
    </xf>
    <xf numFmtId="0" fontId="59" fillId="13" borderId="16" xfId="0" applyFont="1" applyFill="1" applyBorder="1" applyAlignment="1">
      <alignment horizontal="center" vertical="center" wrapText="1"/>
    </xf>
    <xf numFmtId="0" fontId="59" fillId="13" borderId="20" xfId="0" applyFont="1" applyFill="1" applyBorder="1" applyAlignment="1">
      <alignment horizontal="center" vertical="center" wrapText="1"/>
    </xf>
    <xf numFmtId="0" fontId="59" fillId="13" borderId="17" xfId="0" applyFont="1" applyFill="1" applyBorder="1" applyAlignment="1">
      <alignment horizontal="center" vertical="center" wrapText="1"/>
    </xf>
    <xf numFmtId="0" fontId="22" fillId="13" borderId="11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6" fillId="28" borderId="10" xfId="0" applyFont="1" applyFill="1" applyBorder="1" applyAlignment="1">
      <alignment wrapText="1"/>
    </xf>
    <xf numFmtId="0" fontId="26" fillId="0" borderId="10" xfId="0" applyFont="1" applyBorder="1" applyAlignment="1">
      <alignment horizontal="center" wrapText="1"/>
    </xf>
    <xf numFmtId="0" fontId="26" fillId="21" borderId="10" xfId="0" applyFont="1" applyFill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0" fillId="13" borderId="10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/>
    </xf>
    <xf numFmtId="0" fontId="0" fillId="14" borderId="10" xfId="0" applyFill="1" applyBorder="1" applyAlignment="1">
      <alignment horizontal="center" vertical="center" wrapText="1"/>
    </xf>
    <xf numFmtId="0" fontId="33" fillId="14" borderId="10" xfId="0" applyFont="1" applyFill="1" applyBorder="1" applyAlignment="1">
      <alignment horizontal="center"/>
    </xf>
    <xf numFmtId="0" fontId="0" fillId="20" borderId="10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57" fillId="19" borderId="10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0" borderId="10" xfId="0" applyFont="1" applyFill="1" applyBorder="1" applyAlignment="1">
      <alignment horizontal="center" vertical="center" wrapText="1"/>
    </xf>
    <xf numFmtId="0" fontId="22" fillId="23" borderId="10" xfId="0" applyFont="1" applyFill="1" applyBorder="1" applyAlignment="1">
      <alignment horizontal="center" wrapText="1"/>
    </xf>
    <xf numFmtId="0" fontId="24" fillId="13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wrapText="1"/>
    </xf>
    <xf numFmtId="0" fontId="24" fillId="17" borderId="10" xfId="0" applyFont="1" applyFill="1" applyBorder="1" applyAlignment="1">
      <alignment horizontal="center" vertical="center" wrapText="1"/>
    </xf>
    <xf numFmtId="0" fontId="24" fillId="17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6" fillId="16" borderId="10" xfId="0" applyFont="1" applyFill="1" applyBorder="1" applyAlignment="1">
      <alignment horizontal="center" vertical="center"/>
    </xf>
    <xf numFmtId="0" fontId="22" fillId="13" borderId="10" xfId="0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2" fillId="22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20" borderId="10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4" fillId="2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21" xr:uid="{00000000-0005-0000-0000-00000F000000}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144"/>
  <sheetViews>
    <sheetView tabSelected="1" zoomScale="85" zoomScaleNormal="85" zoomScaleSheetLayoutView="80" workbookViewId="0">
      <selection activeCell="D24" sqref="D24"/>
    </sheetView>
  </sheetViews>
  <sheetFormatPr defaultRowHeight="14.25"/>
  <cols>
    <col min="1" max="1" width="16.5703125" style="18" customWidth="1"/>
    <col min="2" max="2" width="11.85546875" style="18" customWidth="1"/>
    <col min="3" max="3" width="4.140625" style="78" bestFit="1" customWidth="1"/>
    <col min="4" max="4" width="35.7109375" style="18" customWidth="1"/>
    <col min="5" max="5" width="37.42578125" style="18" customWidth="1"/>
    <col min="6" max="12" width="5" style="18" customWidth="1"/>
    <col min="13" max="15" width="5.28515625" style="18" customWidth="1"/>
    <col min="16" max="16" width="6.28515625" style="18" customWidth="1"/>
    <col min="17" max="23" width="5" style="18" customWidth="1"/>
    <col min="24" max="26" width="5.28515625" style="18" customWidth="1"/>
    <col min="27" max="27" width="6.28515625" style="18" customWidth="1"/>
    <col min="28" max="30" width="6.7109375" style="18" customWidth="1"/>
  </cols>
  <sheetData>
    <row r="1" spans="1:37" s="18" customFormat="1" ht="15" customHeight="1">
      <c r="B1"/>
      <c r="C1" s="4"/>
      <c r="D1" s="179" t="s">
        <v>212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12" t="s">
        <v>5</v>
      </c>
      <c r="Q1" s="180" t="s">
        <v>6</v>
      </c>
      <c r="R1" s="180"/>
      <c r="S1" s="180"/>
      <c r="T1" s="180"/>
      <c r="U1" s="16"/>
      <c r="V1" s="16"/>
      <c r="W1" s="16"/>
      <c r="X1" s="16"/>
      <c r="Y1" s="16"/>
      <c r="Z1" s="16"/>
      <c r="AA1" s="20"/>
      <c r="AB1" s="20"/>
      <c r="AC1" s="20"/>
      <c r="AD1" s="20"/>
      <c r="AE1" s="19"/>
      <c r="AF1" s="21"/>
      <c r="AG1" s="21"/>
      <c r="AH1" s="21"/>
      <c r="AI1" s="21"/>
    </row>
    <row r="2" spans="1:37" s="18" customFormat="1" ht="15" customHeight="1">
      <c r="B2"/>
      <c r="C2" s="4"/>
      <c r="D2" s="179"/>
      <c r="E2" s="19"/>
      <c r="F2" s="19"/>
      <c r="G2" s="19"/>
      <c r="H2" s="19"/>
      <c r="I2" s="19"/>
      <c r="J2" s="20"/>
      <c r="K2" s="20"/>
      <c r="L2" s="20"/>
      <c r="M2" s="20"/>
      <c r="N2" s="20"/>
      <c r="O2" s="20"/>
      <c r="P2" s="12" t="s">
        <v>3</v>
      </c>
      <c r="Q2" s="180" t="s">
        <v>7</v>
      </c>
      <c r="R2" s="180"/>
      <c r="S2" s="180"/>
      <c r="T2" s="180"/>
      <c r="U2" s="16"/>
      <c r="V2" s="16"/>
      <c r="W2" s="16"/>
      <c r="X2" s="16"/>
      <c r="Y2" s="16"/>
      <c r="Z2" s="16"/>
      <c r="AA2" s="20"/>
      <c r="AB2" s="20"/>
      <c r="AC2" s="20"/>
      <c r="AD2" s="20"/>
      <c r="AE2" s="19"/>
      <c r="AF2" s="21"/>
      <c r="AG2" s="21"/>
      <c r="AH2" s="21"/>
      <c r="AI2" s="21"/>
    </row>
    <row r="3" spans="1:37" s="18" customFormat="1" ht="15" customHeight="1">
      <c r="B3"/>
      <c r="C3" s="4"/>
      <c r="D3" s="94" t="s">
        <v>213</v>
      </c>
      <c r="E3" s="19"/>
      <c r="F3" s="19"/>
      <c r="G3" s="19"/>
      <c r="H3" s="19"/>
      <c r="I3" s="19"/>
      <c r="J3" s="20"/>
      <c r="K3" s="20"/>
      <c r="L3" s="20"/>
      <c r="M3" s="20"/>
      <c r="N3" s="20"/>
      <c r="O3" s="20"/>
      <c r="P3" s="12" t="s">
        <v>8</v>
      </c>
      <c r="Q3" s="180" t="s">
        <v>9</v>
      </c>
      <c r="R3" s="180"/>
      <c r="S3" s="180"/>
      <c r="T3" s="180"/>
      <c r="U3" s="16"/>
      <c r="V3" s="16"/>
      <c r="W3" s="16"/>
      <c r="X3" s="16"/>
      <c r="Y3" s="16"/>
      <c r="Z3" s="16"/>
      <c r="AA3" s="20"/>
      <c r="AB3" s="20"/>
      <c r="AC3" s="20"/>
      <c r="AD3" s="20"/>
      <c r="AE3" s="19"/>
      <c r="AF3" s="21"/>
      <c r="AG3" s="21"/>
      <c r="AH3" s="21"/>
      <c r="AI3" s="21"/>
    </row>
    <row r="4" spans="1:37" s="18" customFormat="1" ht="15" customHeight="1">
      <c r="B4"/>
      <c r="C4" s="4"/>
      <c r="D4" s="93" t="s">
        <v>214</v>
      </c>
      <c r="E4" s="19"/>
      <c r="F4" s="19"/>
      <c r="G4" s="19"/>
      <c r="H4" s="19"/>
      <c r="I4" s="19"/>
      <c r="J4" s="20"/>
      <c r="K4" s="20"/>
      <c r="L4" s="20"/>
      <c r="M4" s="20"/>
      <c r="N4" s="20"/>
      <c r="O4" s="20"/>
      <c r="P4" s="12" t="s">
        <v>10</v>
      </c>
      <c r="Q4" s="180" t="s">
        <v>11</v>
      </c>
      <c r="R4" s="180"/>
      <c r="S4" s="180"/>
      <c r="T4" s="180"/>
      <c r="U4" s="16"/>
      <c r="V4" s="16"/>
      <c r="W4" s="16"/>
      <c r="X4" s="16"/>
      <c r="Y4" s="16"/>
      <c r="Z4" s="16"/>
      <c r="AA4" s="20"/>
      <c r="AB4" s="20"/>
      <c r="AC4" s="20"/>
      <c r="AD4" s="20"/>
      <c r="AE4" s="19"/>
      <c r="AF4" s="21"/>
      <c r="AG4" s="21"/>
      <c r="AH4" s="21"/>
      <c r="AI4" s="21"/>
    </row>
    <row r="5" spans="1:37" s="18" customFormat="1" ht="15" customHeight="1">
      <c r="B5"/>
      <c r="C5" s="4"/>
      <c r="D5" s="93" t="s">
        <v>215</v>
      </c>
      <c r="E5" s="19"/>
      <c r="F5" s="19"/>
      <c r="G5" s="19"/>
      <c r="H5" s="19"/>
      <c r="I5" s="19"/>
      <c r="J5" s="20"/>
      <c r="K5" s="20"/>
      <c r="L5" s="20"/>
      <c r="M5" s="20"/>
      <c r="N5" s="20"/>
      <c r="O5" s="20"/>
      <c r="P5" s="12" t="s">
        <v>12</v>
      </c>
      <c r="Q5" s="180" t="s">
        <v>13</v>
      </c>
      <c r="R5" s="180"/>
      <c r="S5" s="180"/>
      <c r="T5" s="180"/>
      <c r="U5" s="16"/>
      <c r="V5" s="16"/>
      <c r="W5" s="16"/>
      <c r="X5" s="16"/>
      <c r="Y5" s="16"/>
      <c r="Z5" s="16"/>
      <c r="AA5" s="20"/>
      <c r="AB5" s="20"/>
      <c r="AC5" s="20"/>
      <c r="AD5" s="20"/>
      <c r="AE5" s="19"/>
      <c r="AF5" s="21"/>
      <c r="AG5" s="21"/>
      <c r="AH5" s="21"/>
      <c r="AI5" s="21"/>
    </row>
    <row r="6" spans="1:37" s="18" customFormat="1" ht="15" customHeight="1">
      <c r="B6"/>
      <c r="C6" s="4"/>
      <c r="D6" s="93" t="s">
        <v>216</v>
      </c>
      <c r="E6" s="19"/>
      <c r="F6" s="19"/>
      <c r="G6" s="19"/>
      <c r="H6" s="19"/>
      <c r="I6" s="19"/>
      <c r="K6" s="23"/>
      <c r="L6" s="20"/>
      <c r="M6" s="20"/>
      <c r="N6" s="20"/>
      <c r="O6" s="20"/>
      <c r="P6" s="12" t="s">
        <v>14</v>
      </c>
      <c r="Q6" s="180" t="s">
        <v>15</v>
      </c>
      <c r="R6" s="180"/>
      <c r="S6" s="180"/>
      <c r="T6" s="180"/>
      <c r="U6" s="16"/>
      <c r="V6" s="16"/>
      <c r="W6" s="16"/>
      <c r="X6" s="16"/>
      <c r="Y6" s="16"/>
      <c r="Z6" s="16"/>
      <c r="AA6" s="20"/>
      <c r="AB6" s="20"/>
      <c r="AC6" s="20"/>
      <c r="AD6" s="20"/>
      <c r="AE6" s="19"/>
      <c r="AF6" s="21"/>
      <c r="AG6" s="21"/>
      <c r="AH6" s="21"/>
      <c r="AI6" s="21"/>
    </row>
    <row r="7" spans="1:37" s="18" customFormat="1" ht="15" customHeight="1">
      <c r="B7" s="13" t="s">
        <v>169</v>
      </c>
      <c r="C7" s="4"/>
      <c r="D7" s="94" t="s">
        <v>225</v>
      </c>
      <c r="E7" s="19"/>
      <c r="F7" s="19"/>
      <c r="G7" s="13" t="s">
        <v>169</v>
      </c>
      <c r="H7" s="19"/>
      <c r="I7" s="19"/>
      <c r="K7" s="23"/>
      <c r="L7" s="20"/>
      <c r="M7" s="20"/>
      <c r="N7" s="20"/>
      <c r="O7" s="20"/>
      <c r="P7" s="12" t="s">
        <v>4</v>
      </c>
      <c r="Q7" s="180" t="s">
        <v>2</v>
      </c>
      <c r="R7" s="180"/>
      <c r="S7" s="180"/>
      <c r="T7" s="180"/>
      <c r="U7" s="16"/>
      <c r="V7" s="16"/>
      <c r="W7" s="16"/>
      <c r="X7" s="16"/>
      <c r="Y7" s="16"/>
      <c r="Z7" s="16"/>
      <c r="AA7" s="20"/>
      <c r="AB7" s="20"/>
      <c r="AC7" s="20"/>
      <c r="AD7" s="20"/>
      <c r="AE7" s="19"/>
      <c r="AF7" s="21"/>
      <c r="AG7" s="21"/>
      <c r="AH7" s="21"/>
      <c r="AI7" s="21"/>
    </row>
    <row r="8" spans="1:37" s="18" customFormat="1" ht="15" customHeight="1">
      <c r="B8" s="13" t="s">
        <v>103</v>
      </c>
      <c r="C8" s="4"/>
      <c r="D8" s="93" t="s">
        <v>226</v>
      </c>
      <c r="E8" s="19"/>
      <c r="F8" s="19"/>
      <c r="G8" s="13" t="s">
        <v>103</v>
      </c>
      <c r="H8" s="19"/>
      <c r="I8" s="19"/>
      <c r="J8" s="20"/>
      <c r="K8" s="19"/>
      <c r="L8" s="20"/>
      <c r="M8" s="20"/>
      <c r="N8" s="20"/>
      <c r="O8" s="20"/>
      <c r="P8" s="12" t="s">
        <v>16</v>
      </c>
      <c r="Q8" s="180" t="s">
        <v>17</v>
      </c>
      <c r="R8" s="180"/>
      <c r="S8" s="180"/>
      <c r="T8" s="180"/>
      <c r="U8" s="16"/>
      <c r="V8" s="16"/>
      <c r="W8" s="16"/>
      <c r="X8" s="16"/>
      <c r="Y8" s="16"/>
      <c r="Z8" s="16"/>
      <c r="AA8" s="20"/>
      <c r="AB8" s="20"/>
      <c r="AC8" s="20"/>
      <c r="AD8" s="20"/>
      <c r="AE8" s="19"/>
      <c r="AF8" s="21"/>
      <c r="AG8" s="21"/>
      <c r="AH8" s="21"/>
      <c r="AI8" s="21"/>
    </row>
    <row r="9" spans="1:37" s="18" customFormat="1" ht="15" customHeight="1">
      <c r="C9" s="22"/>
      <c r="D9" s="24"/>
      <c r="E9" s="25"/>
      <c r="F9" s="19"/>
      <c r="G9" s="19"/>
      <c r="H9" s="19"/>
      <c r="I9" s="19"/>
      <c r="J9" s="20"/>
      <c r="K9" s="20"/>
      <c r="L9" s="20"/>
      <c r="M9" s="20"/>
      <c r="N9" s="20"/>
      <c r="O9" s="20"/>
      <c r="AA9" s="20"/>
      <c r="AB9" s="20"/>
      <c r="AC9" s="20"/>
      <c r="AD9" s="20"/>
      <c r="AE9" s="19"/>
      <c r="AF9" s="21"/>
      <c r="AG9" s="21"/>
      <c r="AH9" s="21"/>
      <c r="AI9" s="21"/>
    </row>
    <row r="10" spans="1:37" s="18" customFormat="1" ht="15" customHeight="1">
      <c r="C10" s="177" t="s">
        <v>18</v>
      </c>
      <c r="D10" s="178" t="s">
        <v>19</v>
      </c>
      <c r="E10" s="178" t="s">
        <v>20</v>
      </c>
      <c r="F10" s="179" t="s">
        <v>21</v>
      </c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60" t="s">
        <v>162</v>
      </c>
      <c r="AC10" s="162" t="s">
        <v>163</v>
      </c>
      <c r="AD10" s="164" t="s">
        <v>23</v>
      </c>
      <c r="AE10" s="19"/>
      <c r="AF10" s="26"/>
      <c r="AG10" s="26"/>
      <c r="AH10" s="26"/>
      <c r="AI10" s="26"/>
      <c r="AJ10" s="27"/>
      <c r="AK10" s="27"/>
    </row>
    <row r="11" spans="1:37" s="18" customFormat="1" ht="15" customHeight="1">
      <c r="C11" s="177"/>
      <c r="D11" s="178"/>
      <c r="E11" s="178"/>
      <c r="F11" s="165" t="s">
        <v>164</v>
      </c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165</v>
      </c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1"/>
      <c r="AC11" s="163"/>
      <c r="AD11" s="164"/>
      <c r="AE11" s="19"/>
      <c r="AF11" s="26"/>
      <c r="AG11" s="26"/>
      <c r="AH11" s="26"/>
      <c r="AI11" s="26"/>
      <c r="AJ11" s="27"/>
      <c r="AK11" s="27"/>
    </row>
    <row r="12" spans="1:37" s="18" customFormat="1" ht="117" customHeight="1">
      <c r="A12" s="76" t="s">
        <v>39</v>
      </c>
      <c r="B12" s="76" t="s">
        <v>40</v>
      </c>
      <c r="C12" s="177"/>
      <c r="D12" s="178"/>
      <c r="E12" s="178"/>
      <c r="F12" s="125" t="s">
        <v>5</v>
      </c>
      <c r="G12" s="125" t="s">
        <v>3</v>
      </c>
      <c r="H12" s="125" t="s">
        <v>8</v>
      </c>
      <c r="I12" s="125" t="s">
        <v>10</v>
      </c>
      <c r="J12" s="125" t="s">
        <v>12</v>
      </c>
      <c r="K12" s="125" t="s">
        <v>14</v>
      </c>
      <c r="L12" s="125" t="s">
        <v>2</v>
      </c>
      <c r="M12" s="155" t="s">
        <v>166</v>
      </c>
      <c r="N12" s="157" t="s">
        <v>167</v>
      </c>
      <c r="O12" s="127" t="s">
        <v>0</v>
      </c>
      <c r="P12" s="128" t="s">
        <v>25</v>
      </c>
      <c r="Q12" s="125" t="s">
        <v>5</v>
      </c>
      <c r="R12" s="125" t="s">
        <v>3</v>
      </c>
      <c r="S12" s="125" t="s">
        <v>8</v>
      </c>
      <c r="T12" s="125" t="s">
        <v>10</v>
      </c>
      <c r="U12" s="125" t="s">
        <v>12</v>
      </c>
      <c r="V12" s="125" t="s">
        <v>14</v>
      </c>
      <c r="W12" s="125" t="s">
        <v>2</v>
      </c>
      <c r="X12" s="155" t="s">
        <v>166</v>
      </c>
      <c r="Y12" s="157" t="s">
        <v>167</v>
      </c>
      <c r="Z12" s="127" t="s">
        <v>0</v>
      </c>
      <c r="AA12" s="128" t="s">
        <v>25</v>
      </c>
      <c r="AB12" s="161"/>
      <c r="AC12" s="163"/>
      <c r="AD12" s="164"/>
      <c r="AE12" s="79"/>
      <c r="AF12" s="26"/>
      <c r="AG12" s="26"/>
      <c r="AH12" s="26"/>
      <c r="AI12" s="26"/>
      <c r="AJ12" s="27"/>
      <c r="AK12" s="27"/>
    </row>
    <row r="13" spans="1:37" s="18" customFormat="1" ht="15" customHeight="1">
      <c r="A13" s="166" t="s">
        <v>52</v>
      </c>
      <c r="B13" s="169"/>
      <c r="C13" s="66">
        <v>1</v>
      </c>
      <c r="D13" s="87" t="s">
        <v>53</v>
      </c>
      <c r="E13" s="87" t="s">
        <v>158</v>
      </c>
      <c r="F13" s="66"/>
      <c r="G13" s="66">
        <v>7</v>
      </c>
      <c r="H13" s="66">
        <v>39</v>
      </c>
      <c r="I13" s="66"/>
      <c r="J13" s="66"/>
      <c r="K13" s="66"/>
      <c r="L13" s="66">
        <v>36</v>
      </c>
      <c r="M13" s="150">
        <f>SUM(F13:L13)</f>
        <v>82</v>
      </c>
      <c r="N13" s="107">
        <v>93</v>
      </c>
      <c r="O13" s="103">
        <v>7</v>
      </c>
      <c r="P13" s="66" t="s">
        <v>30</v>
      </c>
      <c r="Q13" s="66"/>
      <c r="R13" s="66">
        <v>7</v>
      </c>
      <c r="S13" s="66">
        <v>27</v>
      </c>
      <c r="T13" s="66"/>
      <c r="U13" s="66"/>
      <c r="V13" s="66"/>
      <c r="W13" s="66">
        <v>24</v>
      </c>
      <c r="X13" s="150">
        <f>SUM(Q13:W13)</f>
        <v>58</v>
      </c>
      <c r="Y13" s="107">
        <v>142</v>
      </c>
      <c r="Z13" s="103">
        <v>8</v>
      </c>
      <c r="AA13" s="66" t="s">
        <v>1</v>
      </c>
      <c r="AB13" s="104">
        <f>M13+X13</f>
        <v>140</v>
      </c>
      <c r="AC13" s="105">
        <f>N13+Y13</f>
        <v>235</v>
      </c>
      <c r="AD13" s="106">
        <f t="shared" ref="AD13:AD27" si="0">Z13+O13</f>
        <v>15</v>
      </c>
      <c r="AE13" s="59"/>
      <c r="AF13" s="26"/>
      <c r="AG13" s="26"/>
      <c r="AH13" s="26"/>
      <c r="AI13" s="26"/>
      <c r="AJ13" s="27"/>
      <c r="AK13" s="27"/>
    </row>
    <row r="14" spans="1:37" s="18" customFormat="1" ht="15">
      <c r="A14" s="167"/>
      <c r="B14" s="169"/>
      <c r="C14" s="66">
        <v>2</v>
      </c>
      <c r="D14" s="85" t="s">
        <v>54</v>
      </c>
      <c r="E14" s="85" t="s">
        <v>161</v>
      </c>
      <c r="F14" s="73"/>
      <c r="G14" s="73">
        <v>10</v>
      </c>
      <c r="H14" s="73">
        <v>60</v>
      </c>
      <c r="I14" s="73"/>
      <c r="J14" s="73"/>
      <c r="K14" s="73"/>
      <c r="L14" s="73">
        <v>15</v>
      </c>
      <c r="M14" s="101">
        <f>SUM(F14:L14)</f>
        <v>85</v>
      </c>
      <c r="N14" s="102">
        <v>115</v>
      </c>
      <c r="O14" s="103">
        <v>8</v>
      </c>
      <c r="P14" s="66" t="s">
        <v>1</v>
      </c>
      <c r="Q14" s="75"/>
      <c r="R14" s="75"/>
      <c r="S14" s="75"/>
      <c r="T14" s="75"/>
      <c r="U14" s="75"/>
      <c r="V14" s="75"/>
      <c r="W14" s="75"/>
      <c r="X14" s="108"/>
      <c r="Y14" s="99"/>
      <c r="Z14" s="100"/>
      <c r="AA14" s="89"/>
      <c r="AB14" s="104">
        <f t="shared" ref="AB14:AC27" si="1">M14+X14</f>
        <v>85</v>
      </c>
      <c r="AC14" s="105">
        <f t="shared" si="1"/>
        <v>115</v>
      </c>
      <c r="AD14" s="106">
        <f t="shared" si="0"/>
        <v>8</v>
      </c>
      <c r="AE14" s="19"/>
      <c r="AF14" s="26"/>
      <c r="AG14" s="26"/>
      <c r="AH14" s="26"/>
      <c r="AI14" s="26"/>
      <c r="AJ14" s="27"/>
      <c r="AK14" s="27"/>
    </row>
    <row r="15" spans="1:37" s="18" customFormat="1" ht="15" customHeight="1">
      <c r="A15" s="167"/>
      <c r="B15" s="169"/>
      <c r="C15" s="66">
        <v>3</v>
      </c>
      <c r="D15" s="85" t="s">
        <v>55</v>
      </c>
      <c r="E15" s="85" t="s">
        <v>160</v>
      </c>
      <c r="F15" s="75"/>
      <c r="G15" s="75"/>
      <c r="H15" s="75"/>
      <c r="I15" s="75"/>
      <c r="J15" s="75"/>
      <c r="K15" s="75"/>
      <c r="L15" s="75"/>
      <c r="M15" s="98"/>
      <c r="N15" s="99"/>
      <c r="O15" s="100"/>
      <c r="P15" s="89"/>
      <c r="Q15" s="73"/>
      <c r="R15" s="73">
        <v>4</v>
      </c>
      <c r="S15" s="73">
        <v>16</v>
      </c>
      <c r="T15" s="73"/>
      <c r="U15" s="73"/>
      <c r="V15" s="73"/>
      <c r="W15" s="73">
        <v>10</v>
      </c>
      <c r="X15" s="101">
        <f>SUM(Q15:W15)</f>
        <v>30</v>
      </c>
      <c r="Y15" s="102">
        <v>70</v>
      </c>
      <c r="Z15" s="103">
        <v>4</v>
      </c>
      <c r="AA15" s="66" t="s">
        <v>30</v>
      </c>
      <c r="AB15" s="104">
        <f t="shared" si="1"/>
        <v>30</v>
      </c>
      <c r="AC15" s="105">
        <f t="shared" si="1"/>
        <v>70</v>
      </c>
      <c r="AD15" s="106">
        <f t="shared" si="0"/>
        <v>4</v>
      </c>
      <c r="AE15" s="19"/>
      <c r="AF15" s="26"/>
      <c r="AG15" s="26"/>
      <c r="AH15" s="26"/>
      <c r="AI15" s="26"/>
      <c r="AJ15" s="27"/>
      <c r="AK15" s="27"/>
    </row>
    <row r="16" spans="1:37" s="18" customFormat="1" ht="15" customHeight="1">
      <c r="A16" s="167"/>
      <c r="B16" s="169"/>
      <c r="C16" s="66">
        <v>4</v>
      </c>
      <c r="D16" s="85" t="s">
        <v>56</v>
      </c>
      <c r="E16" s="85" t="s">
        <v>57</v>
      </c>
      <c r="F16" s="73"/>
      <c r="G16" s="73">
        <v>5</v>
      </c>
      <c r="H16" s="73">
        <v>25</v>
      </c>
      <c r="I16" s="73"/>
      <c r="J16" s="73"/>
      <c r="K16" s="73"/>
      <c r="L16" s="73">
        <v>5</v>
      </c>
      <c r="M16" s="101">
        <f>SUM(F16:L16)</f>
        <v>35</v>
      </c>
      <c r="N16" s="102">
        <v>65</v>
      </c>
      <c r="O16" s="103">
        <v>4</v>
      </c>
      <c r="P16" s="66" t="s">
        <v>1</v>
      </c>
      <c r="Q16" s="75"/>
      <c r="R16" s="75"/>
      <c r="S16" s="75"/>
      <c r="T16" s="75"/>
      <c r="U16" s="75"/>
      <c r="V16" s="75"/>
      <c r="W16" s="75"/>
      <c r="X16" s="98"/>
      <c r="Y16" s="99"/>
      <c r="Z16" s="100"/>
      <c r="AA16" s="89"/>
      <c r="AB16" s="104">
        <f t="shared" si="1"/>
        <v>35</v>
      </c>
      <c r="AC16" s="105">
        <f t="shared" si="1"/>
        <v>65</v>
      </c>
      <c r="AD16" s="106">
        <f t="shared" si="0"/>
        <v>4</v>
      </c>
      <c r="AE16" s="19"/>
      <c r="AF16" s="26"/>
      <c r="AG16" s="26"/>
      <c r="AH16" s="26"/>
      <c r="AI16" s="26"/>
      <c r="AJ16" s="27"/>
      <c r="AK16" s="27"/>
    </row>
    <row r="17" spans="1:37" s="18" customFormat="1" ht="15" customHeight="1">
      <c r="A17" s="168"/>
      <c r="B17" s="169"/>
      <c r="C17" s="66">
        <v>5</v>
      </c>
      <c r="D17" s="85" t="s">
        <v>58</v>
      </c>
      <c r="E17" s="85" t="s">
        <v>168</v>
      </c>
      <c r="F17" s="75"/>
      <c r="G17" s="75"/>
      <c r="H17" s="75"/>
      <c r="I17" s="75"/>
      <c r="J17" s="75"/>
      <c r="K17" s="75"/>
      <c r="L17" s="75"/>
      <c r="M17" s="108"/>
      <c r="N17" s="99"/>
      <c r="O17" s="100"/>
      <c r="P17" s="89"/>
      <c r="Q17" s="73"/>
      <c r="R17" s="73"/>
      <c r="S17" s="73">
        <v>40</v>
      </c>
      <c r="T17" s="73"/>
      <c r="U17" s="73"/>
      <c r="V17" s="73"/>
      <c r="W17" s="73">
        <v>10</v>
      </c>
      <c r="X17" s="101">
        <f>SUM(Q17:W17)</f>
        <v>50</v>
      </c>
      <c r="Y17" s="102">
        <v>50</v>
      </c>
      <c r="Z17" s="103">
        <v>4</v>
      </c>
      <c r="AA17" s="66" t="s">
        <v>30</v>
      </c>
      <c r="AB17" s="104">
        <f t="shared" si="1"/>
        <v>50</v>
      </c>
      <c r="AC17" s="105">
        <f t="shared" si="1"/>
        <v>50</v>
      </c>
      <c r="AD17" s="106">
        <f t="shared" si="0"/>
        <v>4</v>
      </c>
      <c r="AE17" s="19"/>
      <c r="AF17" s="26"/>
      <c r="AG17" s="26"/>
      <c r="AH17" s="26"/>
      <c r="AI17" s="26"/>
      <c r="AJ17" s="27"/>
      <c r="AK17" s="27"/>
    </row>
    <row r="18" spans="1:37" s="18" customFormat="1" ht="15" customHeight="1">
      <c r="A18" s="170" t="s">
        <v>59</v>
      </c>
      <c r="B18" s="172"/>
      <c r="C18" s="66">
        <v>6</v>
      </c>
      <c r="D18" s="85" t="s">
        <v>60</v>
      </c>
      <c r="E18" s="85" t="s">
        <v>61</v>
      </c>
      <c r="F18" s="73"/>
      <c r="G18" s="73"/>
      <c r="H18" s="73">
        <v>20</v>
      </c>
      <c r="I18" s="73"/>
      <c r="J18" s="73"/>
      <c r="K18" s="73"/>
      <c r="L18" s="73">
        <v>10</v>
      </c>
      <c r="M18" s="101">
        <f>SUM(F18:L18)</f>
        <v>30</v>
      </c>
      <c r="N18" s="102">
        <v>20</v>
      </c>
      <c r="O18" s="103">
        <v>2</v>
      </c>
      <c r="P18" s="66" t="s">
        <v>30</v>
      </c>
      <c r="Q18" s="75"/>
      <c r="R18" s="75"/>
      <c r="S18" s="75"/>
      <c r="T18" s="75"/>
      <c r="U18" s="75"/>
      <c r="V18" s="75"/>
      <c r="W18" s="75"/>
      <c r="X18" s="108"/>
      <c r="Y18" s="99"/>
      <c r="Z18" s="100"/>
      <c r="AA18" s="89"/>
      <c r="AB18" s="104">
        <f t="shared" si="1"/>
        <v>30</v>
      </c>
      <c r="AC18" s="105">
        <f t="shared" si="1"/>
        <v>20</v>
      </c>
      <c r="AD18" s="106">
        <f t="shared" si="0"/>
        <v>2</v>
      </c>
      <c r="AE18" s="19"/>
      <c r="AF18" s="26"/>
      <c r="AG18" s="26"/>
      <c r="AH18" s="26"/>
      <c r="AI18" s="26"/>
      <c r="AJ18" s="27"/>
      <c r="AK18" s="27"/>
    </row>
    <row r="19" spans="1:37" s="18" customFormat="1" ht="15" customHeight="1">
      <c r="A19" s="171"/>
      <c r="B19" s="172"/>
      <c r="C19" s="66">
        <v>7</v>
      </c>
      <c r="D19" s="97" t="s">
        <v>62</v>
      </c>
      <c r="E19" s="97" t="s">
        <v>61</v>
      </c>
      <c r="F19" s="73"/>
      <c r="G19" s="73"/>
      <c r="H19" s="73"/>
      <c r="I19" s="73"/>
      <c r="J19" s="73"/>
      <c r="K19" s="73"/>
      <c r="L19" s="73"/>
      <c r="M19" s="150"/>
      <c r="N19" s="102"/>
      <c r="O19" s="103"/>
      <c r="P19" s="66"/>
      <c r="Q19" s="73"/>
      <c r="R19" s="73"/>
      <c r="S19" s="73">
        <v>15</v>
      </c>
      <c r="T19" s="73"/>
      <c r="U19" s="73"/>
      <c r="V19" s="73"/>
      <c r="W19" s="73">
        <v>15</v>
      </c>
      <c r="X19" s="101">
        <f>SUM(Q19:W19)</f>
        <v>30</v>
      </c>
      <c r="Y19" s="102">
        <v>45</v>
      </c>
      <c r="Z19" s="103">
        <v>3</v>
      </c>
      <c r="AA19" s="66" t="s">
        <v>30</v>
      </c>
      <c r="AB19" s="104">
        <f t="shared" si="1"/>
        <v>30</v>
      </c>
      <c r="AC19" s="105">
        <f t="shared" si="1"/>
        <v>45</v>
      </c>
      <c r="AD19" s="106">
        <f t="shared" si="0"/>
        <v>3</v>
      </c>
      <c r="AE19" s="19"/>
      <c r="AF19" s="26"/>
      <c r="AG19" s="26"/>
      <c r="AH19" s="26"/>
      <c r="AI19" s="26"/>
      <c r="AJ19" s="27"/>
      <c r="AK19" s="27"/>
    </row>
    <row r="20" spans="1:37" s="31" customFormat="1" ht="25.5">
      <c r="A20" s="153" t="s">
        <v>41</v>
      </c>
      <c r="B20" s="154" t="s">
        <v>48</v>
      </c>
      <c r="C20" s="66">
        <v>8</v>
      </c>
      <c r="D20" s="97" t="s">
        <v>63</v>
      </c>
      <c r="E20" s="97" t="s">
        <v>64</v>
      </c>
      <c r="F20" s="75"/>
      <c r="G20" s="75"/>
      <c r="H20" s="75"/>
      <c r="I20" s="75"/>
      <c r="J20" s="75"/>
      <c r="K20" s="75"/>
      <c r="L20" s="75"/>
      <c r="M20" s="98"/>
      <c r="N20" s="99"/>
      <c r="O20" s="100"/>
      <c r="P20" s="89"/>
      <c r="Q20" s="73"/>
      <c r="R20" s="73">
        <v>15</v>
      </c>
      <c r="S20" s="73">
        <v>35</v>
      </c>
      <c r="T20" s="73"/>
      <c r="U20" s="73"/>
      <c r="V20" s="73"/>
      <c r="W20" s="73">
        <v>4</v>
      </c>
      <c r="X20" s="101">
        <f>SUM(Q20:W20)</f>
        <v>54</v>
      </c>
      <c r="Y20" s="102">
        <v>46</v>
      </c>
      <c r="Z20" s="103">
        <v>4</v>
      </c>
      <c r="AA20" s="66" t="s">
        <v>30</v>
      </c>
      <c r="AB20" s="104">
        <f t="shared" si="1"/>
        <v>54</v>
      </c>
      <c r="AC20" s="105">
        <f t="shared" si="1"/>
        <v>46</v>
      </c>
      <c r="AD20" s="106">
        <f t="shared" si="0"/>
        <v>4</v>
      </c>
      <c r="AE20" s="28"/>
      <c r="AF20" s="29"/>
      <c r="AG20" s="29"/>
      <c r="AH20" s="29"/>
      <c r="AI20" s="29"/>
      <c r="AJ20" s="30"/>
      <c r="AK20" s="30"/>
    </row>
    <row r="21" spans="1:37" s="18" customFormat="1" ht="15" customHeight="1">
      <c r="A21" s="173" t="s">
        <v>51</v>
      </c>
      <c r="B21" s="176"/>
      <c r="C21" s="66">
        <v>9</v>
      </c>
      <c r="D21" s="85" t="s">
        <v>65</v>
      </c>
      <c r="E21" s="85" t="s">
        <v>66</v>
      </c>
      <c r="F21" s="75"/>
      <c r="G21" s="75"/>
      <c r="H21" s="73"/>
      <c r="I21" s="73"/>
      <c r="J21" s="73"/>
      <c r="K21" s="73"/>
      <c r="L21" s="73">
        <v>4</v>
      </c>
      <c r="M21" s="101">
        <f>SUM(F21:L21)</f>
        <v>4</v>
      </c>
      <c r="N21" s="102">
        <v>0</v>
      </c>
      <c r="O21" s="103">
        <v>0</v>
      </c>
      <c r="P21" s="66" t="s">
        <v>67</v>
      </c>
      <c r="Q21" s="75"/>
      <c r="R21" s="75"/>
      <c r="S21" s="75"/>
      <c r="T21" s="75"/>
      <c r="U21" s="75"/>
      <c r="V21" s="75"/>
      <c r="W21" s="75"/>
      <c r="X21" s="108"/>
      <c r="Y21" s="99"/>
      <c r="Z21" s="100"/>
      <c r="AA21" s="89"/>
      <c r="AB21" s="104">
        <f t="shared" si="1"/>
        <v>4</v>
      </c>
      <c r="AC21" s="105">
        <f t="shared" si="1"/>
        <v>0</v>
      </c>
      <c r="AD21" s="106">
        <f t="shared" si="0"/>
        <v>0</v>
      </c>
      <c r="AE21" s="19"/>
      <c r="AF21" s="26"/>
      <c r="AG21" s="26"/>
      <c r="AH21" s="26"/>
      <c r="AI21" s="26"/>
      <c r="AJ21" s="27"/>
      <c r="AK21" s="27"/>
    </row>
    <row r="22" spans="1:37" s="18" customFormat="1" ht="15" customHeight="1">
      <c r="A22" s="174"/>
      <c r="B22" s="176"/>
      <c r="C22" s="66">
        <v>10</v>
      </c>
      <c r="D22" s="85" t="s">
        <v>68</v>
      </c>
      <c r="E22" s="85" t="s">
        <v>69</v>
      </c>
      <c r="F22" s="73"/>
      <c r="G22" s="73">
        <v>30</v>
      </c>
      <c r="H22" s="73"/>
      <c r="I22" s="73"/>
      <c r="J22" s="73"/>
      <c r="K22" s="73"/>
      <c r="L22" s="73"/>
      <c r="M22" s="101">
        <f>SUM(F22:L22)</f>
        <v>30</v>
      </c>
      <c r="N22" s="102">
        <v>20</v>
      </c>
      <c r="O22" s="103">
        <v>2</v>
      </c>
      <c r="P22" s="66" t="s">
        <v>30</v>
      </c>
      <c r="Q22" s="73"/>
      <c r="R22" s="73">
        <v>30</v>
      </c>
      <c r="S22" s="73"/>
      <c r="T22" s="73"/>
      <c r="U22" s="73"/>
      <c r="V22" s="73"/>
      <c r="W22" s="73"/>
      <c r="X22" s="150">
        <f>SUM(P22:U22)</f>
        <v>30</v>
      </c>
      <c r="Y22" s="102">
        <v>20</v>
      </c>
      <c r="Z22" s="103">
        <v>2</v>
      </c>
      <c r="AA22" s="66" t="s">
        <v>30</v>
      </c>
      <c r="AB22" s="104">
        <f t="shared" si="1"/>
        <v>60</v>
      </c>
      <c r="AC22" s="105">
        <f t="shared" si="1"/>
        <v>40</v>
      </c>
      <c r="AD22" s="106">
        <f t="shared" si="0"/>
        <v>4</v>
      </c>
      <c r="AE22" s="19"/>
      <c r="AF22" s="26"/>
      <c r="AG22" s="26"/>
      <c r="AH22" s="26"/>
      <c r="AI22" s="26"/>
      <c r="AJ22" s="27"/>
      <c r="AK22" s="27"/>
    </row>
    <row r="23" spans="1:37" s="18" customFormat="1" ht="15" customHeight="1">
      <c r="A23" s="174"/>
      <c r="B23" s="176"/>
      <c r="C23" s="66">
        <v>11</v>
      </c>
      <c r="D23" s="85" t="s">
        <v>70</v>
      </c>
      <c r="E23" s="158" t="s">
        <v>233</v>
      </c>
      <c r="F23" s="151"/>
      <c r="G23" s="75"/>
      <c r="H23" s="75"/>
      <c r="I23" s="75"/>
      <c r="J23" s="75"/>
      <c r="K23" s="75"/>
      <c r="L23" s="75"/>
      <c r="M23" s="98"/>
      <c r="N23" s="99"/>
      <c r="O23" s="100"/>
      <c r="P23" s="89"/>
      <c r="Q23" s="73"/>
      <c r="R23" s="73"/>
      <c r="S23" s="73"/>
      <c r="T23" s="73"/>
      <c r="U23" s="73"/>
      <c r="V23" s="73"/>
      <c r="W23" s="73">
        <v>15</v>
      </c>
      <c r="X23" s="101">
        <f>SUM(Q23:W23)</f>
        <v>15</v>
      </c>
      <c r="Y23" s="102">
        <v>10</v>
      </c>
      <c r="Z23" s="103">
        <v>1</v>
      </c>
      <c r="AA23" s="66" t="s">
        <v>30</v>
      </c>
      <c r="AB23" s="104">
        <f t="shared" si="1"/>
        <v>15</v>
      </c>
      <c r="AC23" s="105">
        <f t="shared" si="1"/>
        <v>10</v>
      </c>
      <c r="AD23" s="106">
        <f t="shared" si="0"/>
        <v>1</v>
      </c>
      <c r="AE23" s="19"/>
      <c r="AF23" s="26"/>
      <c r="AG23" s="26"/>
      <c r="AH23" s="26"/>
      <c r="AI23" s="26"/>
      <c r="AJ23" s="27"/>
      <c r="AK23" s="27"/>
    </row>
    <row r="24" spans="1:37" s="18" customFormat="1" ht="15" customHeight="1">
      <c r="A24" s="174"/>
      <c r="B24" s="176"/>
      <c r="C24" s="66">
        <v>12</v>
      </c>
      <c r="D24" s="85" t="s">
        <v>71</v>
      </c>
      <c r="E24" s="85" t="s">
        <v>72</v>
      </c>
      <c r="F24" s="73"/>
      <c r="G24" s="75"/>
      <c r="H24" s="75"/>
      <c r="I24" s="75"/>
      <c r="J24" s="75"/>
      <c r="K24" s="75"/>
      <c r="L24" s="75"/>
      <c r="M24" s="98"/>
      <c r="N24" s="99"/>
      <c r="O24" s="100"/>
      <c r="P24" s="89"/>
      <c r="Q24" s="73"/>
      <c r="R24" s="73"/>
      <c r="S24" s="73"/>
      <c r="T24" s="73"/>
      <c r="U24" s="73"/>
      <c r="V24" s="73"/>
      <c r="W24" s="73">
        <v>20</v>
      </c>
      <c r="X24" s="101">
        <f>SUM(Q24:W24)</f>
        <v>20</v>
      </c>
      <c r="Y24" s="102">
        <v>30</v>
      </c>
      <c r="Z24" s="103">
        <v>2</v>
      </c>
      <c r="AA24" s="66" t="s">
        <v>30</v>
      </c>
      <c r="AB24" s="104">
        <f t="shared" si="1"/>
        <v>20</v>
      </c>
      <c r="AC24" s="105">
        <f t="shared" si="1"/>
        <v>30</v>
      </c>
      <c r="AD24" s="106">
        <f t="shared" si="0"/>
        <v>2</v>
      </c>
      <c r="AE24" s="19"/>
      <c r="AF24" s="26"/>
      <c r="AG24" s="26"/>
      <c r="AH24" s="26"/>
      <c r="AI24" s="26"/>
      <c r="AJ24" s="27"/>
      <c r="AK24" s="27"/>
    </row>
    <row r="25" spans="1:37" s="31" customFormat="1" ht="28.5">
      <c r="A25" s="174"/>
      <c r="B25" s="176"/>
      <c r="C25" s="66">
        <v>13</v>
      </c>
      <c r="D25" s="87" t="s">
        <v>229</v>
      </c>
      <c r="E25" s="85" t="s">
        <v>73</v>
      </c>
      <c r="F25" s="73"/>
      <c r="G25" s="73">
        <v>27</v>
      </c>
      <c r="H25" s="73">
        <v>5</v>
      </c>
      <c r="I25" s="73"/>
      <c r="J25" s="73"/>
      <c r="K25" s="73"/>
      <c r="L25" s="73">
        <v>8</v>
      </c>
      <c r="M25" s="101">
        <f>SUM(F25:L25)</f>
        <v>40</v>
      </c>
      <c r="N25" s="102">
        <v>10</v>
      </c>
      <c r="O25" s="103">
        <v>2</v>
      </c>
      <c r="P25" s="66" t="s">
        <v>30</v>
      </c>
      <c r="Q25" s="75"/>
      <c r="R25" s="75"/>
      <c r="S25" s="75"/>
      <c r="T25" s="75"/>
      <c r="U25" s="75"/>
      <c r="V25" s="75"/>
      <c r="W25" s="75"/>
      <c r="X25" s="108"/>
      <c r="Y25" s="99"/>
      <c r="Z25" s="100"/>
      <c r="AA25" s="89"/>
      <c r="AB25" s="104">
        <f t="shared" si="1"/>
        <v>40</v>
      </c>
      <c r="AC25" s="105">
        <f t="shared" si="1"/>
        <v>10</v>
      </c>
      <c r="AD25" s="106">
        <f t="shared" si="0"/>
        <v>2</v>
      </c>
      <c r="AE25" s="28"/>
      <c r="AF25" s="29"/>
      <c r="AH25" s="29"/>
      <c r="AI25" s="29"/>
      <c r="AJ25" s="30"/>
      <c r="AK25" s="30"/>
    </row>
    <row r="26" spans="1:37" s="18" customFormat="1" ht="15">
      <c r="A26" s="174"/>
      <c r="B26" s="176"/>
      <c r="C26" s="66">
        <v>14</v>
      </c>
      <c r="D26" s="87" t="s">
        <v>209</v>
      </c>
      <c r="E26" s="85" t="s">
        <v>74</v>
      </c>
      <c r="F26" s="73"/>
      <c r="G26" s="73"/>
      <c r="H26" s="73">
        <v>15</v>
      </c>
      <c r="I26" s="75"/>
      <c r="J26" s="75"/>
      <c r="K26" s="75"/>
      <c r="L26" s="75"/>
      <c r="M26" s="101">
        <f>SUM(F26:L26)</f>
        <v>15</v>
      </c>
      <c r="N26" s="102">
        <v>10</v>
      </c>
      <c r="O26" s="103">
        <v>1</v>
      </c>
      <c r="P26" s="89"/>
      <c r="Q26" s="75"/>
      <c r="R26" s="73"/>
      <c r="S26" s="75"/>
      <c r="T26" s="73"/>
      <c r="U26" s="73"/>
      <c r="V26" s="73"/>
      <c r="W26" s="73"/>
      <c r="X26" s="108"/>
      <c r="Y26" s="102"/>
      <c r="Z26" s="100"/>
      <c r="AA26" s="66"/>
      <c r="AB26" s="104">
        <f t="shared" si="1"/>
        <v>15</v>
      </c>
      <c r="AC26" s="105">
        <f t="shared" si="1"/>
        <v>10</v>
      </c>
      <c r="AD26" s="106">
        <f t="shared" si="0"/>
        <v>1</v>
      </c>
      <c r="AE26" s="19"/>
      <c r="AF26" s="26"/>
      <c r="AG26" s="26"/>
      <c r="AH26" s="26"/>
      <c r="AI26" s="29"/>
      <c r="AJ26" s="27"/>
      <c r="AK26" s="27"/>
    </row>
    <row r="27" spans="1:37" s="18" customFormat="1" ht="15" customHeight="1">
      <c r="A27" s="175"/>
      <c r="B27" s="176"/>
      <c r="C27" s="66">
        <v>15</v>
      </c>
      <c r="D27" s="85" t="s">
        <v>75</v>
      </c>
      <c r="E27" s="85" t="s">
        <v>159</v>
      </c>
      <c r="F27" s="83"/>
      <c r="G27" s="73"/>
      <c r="H27" s="73">
        <v>30</v>
      </c>
      <c r="I27" s="75"/>
      <c r="J27" s="75"/>
      <c r="K27" s="75"/>
      <c r="L27" s="75"/>
      <c r="M27" s="101">
        <f>SUM(F27:L27)</f>
        <v>30</v>
      </c>
      <c r="N27" s="102">
        <v>0</v>
      </c>
      <c r="O27" s="103">
        <v>0</v>
      </c>
      <c r="P27" s="66" t="s">
        <v>67</v>
      </c>
      <c r="Q27" s="73"/>
      <c r="R27" s="73"/>
      <c r="S27" s="73">
        <v>30</v>
      </c>
      <c r="T27" s="73"/>
      <c r="U27" s="73"/>
      <c r="V27" s="73"/>
      <c r="W27" s="73"/>
      <c r="X27" s="101">
        <f>SUM(Q27:W27)</f>
        <v>30</v>
      </c>
      <c r="Y27" s="102">
        <v>0</v>
      </c>
      <c r="Z27" s="103">
        <v>0</v>
      </c>
      <c r="AA27" s="66" t="s">
        <v>67</v>
      </c>
      <c r="AB27" s="104">
        <f t="shared" si="1"/>
        <v>60</v>
      </c>
      <c r="AC27" s="105">
        <f t="shared" si="1"/>
        <v>0</v>
      </c>
      <c r="AD27" s="106">
        <f t="shared" si="0"/>
        <v>0</v>
      </c>
      <c r="AE27" s="59"/>
      <c r="AF27" s="26"/>
      <c r="AG27" s="26"/>
      <c r="AH27" s="26"/>
      <c r="AI27" s="29"/>
      <c r="AJ27" s="27"/>
      <c r="AK27" s="27"/>
    </row>
    <row r="28" spans="1:37" s="18" customFormat="1" ht="15" customHeight="1">
      <c r="C28" s="109">
        <v>16</v>
      </c>
      <c r="D28" s="87" t="s">
        <v>210</v>
      </c>
      <c r="E28" s="87"/>
      <c r="F28" s="73"/>
      <c r="G28" s="73">
        <v>15</v>
      </c>
      <c r="H28" s="73"/>
      <c r="I28" s="73"/>
      <c r="J28" s="73"/>
      <c r="K28" s="73"/>
      <c r="L28" s="73"/>
      <c r="M28" s="101">
        <v>15</v>
      </c>
      <c r="N28" s="102">
        <v>10</v>
      </c>
      <c r="O28" s="103">
        <v>1</v>
      </c>
      <c r="P28" s="66" t="s">
        <v>30</v>
      </c>
      <c r="Q28" s="73"/>
      <c r="R28" s="73"/>
      <c r="S28" s="73"/>
      <c r="T28" s="73"/>
      <c r="U28" s="73"/>
      <c r="V28" s="73"/>
      <c r="W28" s="73"/>
      <c r="X28" s="101"/>
      <c r="Y28" s="102"/>
      <c r="Z28" s="103"/>
      <c r="AA28" s="85"/>
      <c r="AB28" s="104">
        <f t="shared" ref="AB28:AD29" si="2">M28+X28</f>
        <v>15</v>
      </c>
      <c r="AC28" s="105">
        <f t="shared" si="2"/>
        <v>10</v>
      </c>
      <c r="AD28" s="106">
        <f t="shared" si="2"/>
        <v>1</v>
      </c>
      <c r="AE28" s="20"/>
      <c r="AF28" s="26"/>
      <c r="AG28" s="26"/>
      <c r="AH28" s="26"/>
      <c r="AI28" s="26"/>
      <c r="AJ28" s="27"/>
      <c r="AK28" s="27"/>
    </row>
    <row r="29" spans="1:37" s="31" customFormat="1" ht="15">
      <c r="C29" s="109">
        <v>17</v>
      </c>
      <c r="D29" s="87" t="s">
        <v>211</v>
      </c>
      <c r="E29" s="87"/>
      <c r="F29" s="73"/>
      <c r="G29" s="73"/>
      <c r="H29" s="73"/>
      <c r="I29" s="73"/>
      <c r="J29" s="73"/>
      <c r="K29" s="73"/>
      <c r="L29" s="73"/>
      <c r="M29" s="101"/>
      <c r="N29" s="102"/>
      <c r="O29" s="103"/>
      <c r="P29" s="66"/>
      <c r="Q29" s="73"/>
      <c r="R29" s="73">
        <v>15</v>
      </c>
      <c r="S29" s="73"/>
      <c r="T29" s="73"/>
      <c r="U29" s="73"/>
      <c r="V29" s="73"/>
      <c r="W29" s="73"/>
      <c r="X29" s="101">
        <v>15</v>
      </c>
      <c r="Y29" s="102">
        <v>10</v>
      </c>
      <c r="Z29" s="103">
        <v>1</v>
      </c>
      <c r="AA29" s="66" t="s">
        <v>156</v>
      </c>
      <c r="AB29" s="104">
        <f t="shared" si="2"/>
        <v>15</v>
      </c>
      <c r="AC29" s="105">
        <f t="shared" si="2"/>
        <v>10</v>
      </c>
      <c r="AD29" s="106">
        <f t="shared" si="2"/>
        <v>1</v>
      </c>
      <c r="AE29" s="20"/>
      <c r="AF29" s="29"/>
      <c r="AG29" s="29"/>
      <c r="AH29" s="29"/>
      <c r="AI29" s="29"/>
      <c r="AJ29" s="30"/>
      <c r="AK29" s="30"/>
    </row>
    <row r="30" spans="1:37" s="18" customFormat="1" ht="15" customHeight="1">
      <c r="C30" s="66">
        <v>18</v>
      </c>
      <c r="D30" s="87" t="s">
        <v>76</v>
      </c>
      <c r="E30" s="85" t="s">
        <v>32</v>
      </c>
      <c r="F30" s="74"/>
      <c r="G30" s="66"/>
      <c r="H30" s="66"/>
      <c r="I30" s="66"/>
      <c r="J30" s="66"/>
      <c r="K30" s="66"/>
      <c r="L30" s="66"/>
      <c r="M30" s="150"/>
      <c r="N30" s="107"/>
      <c r="O30" s="103"/>
      <c r="P30" s="66"/>
      <c r="Q30" s="66"/>
      <c r="R30" s="66"/>
      <c r="S30" s="66"/>
      <c r="T30" s="66"/>
      <c r="U30" s="66"/>
      <c r="V30" s="66">
        <v>120</v>
      </c>
      <c r="W30" s="66"/>
      <c r="X30" s="150">
        <f>SUM(O30:W30)</f>
        <v>120</v>
      </c>
      <c r="Y30" s="107"/>
      <c r="Z30" s="103">
        <v>4</v>
      </c>
      <c r="AA30" s="66" t="s">
        <v>156</v>
      </c>
      <c r="AB30" s="104">
        <f>M30+X30</f>
        <v>120</v>
      </c>
      <c r="AC30" s="105">
        <v>0</v>
      </c>
      <c r="AD30" s="106">
        <f>O30+Z30</f>
        <v>4</v>
      </c>
      <c r="AE30" s="19"/>
      <c r="AF30" s="26"/>
      <c r="AG30" s="26"/>
      <c r="AH30" s="26"/>
      <c r="AI30" s="26"/>
      <c r="AJ30" s="27"/>
      <c r="AK30" s="27"/>
    </row>
    <row r="31" spans="1:37" ht="18.75">
      <c r="A31"/>
      <c r="B31"/>
      <c r="C31" s="139"/>
      <c r="D31" s="140" t="s">
        <v>29</v>
      </c>
      <c r="E31" s="140"/>
      <c r="F31" s="74"/>
      <c r="G31" s="74">
        <f>SUM(G13:G30)</f>
        <v>94</v>
      </c>
      <c r="H31" s="74">
        <f>SUM(H13:H30)</f>
        <v>194</v>
      </c>
      <c r="I31" s="74"/>
      <c r="J31" s="74"/>
      <c r="K31" s="74"/>
      <c r="L31" s="74">
        <f>SUM(L13:L30)</f>
        <v>78</v>
      </c>
      <c r="M31" s="141">
        <f>SUM(M13:M30)</f>
        <v>366</v>
      </c>
      <c r="N31" s="152">
        <f>SUM(N13:N30)</f>
        <v>343</v>
      </c>
      <c r="O31" s="145">
        <f>SUM(O13:O30)</f>
        <v>27</v>
      </c>
      <c r="P31" s="74"/>
      <c r="Q31" s="74"/>
      <c r="R31" s="74">
        <f>SUM(R13:R30)</f>
        <v>71</v>
      </c>
      <c r="S31" s="74">
        <f>SUM(S13:S30)</f>
        <v>163</v>
      </c>
      <c r="T31" s="74"/>
      <c r="U31" s="74"/>
      <c r="V31" s="74">
        <f>SUM(V13:V30)</f>
        <v>120</v>
      </c>
      <c r="W31" s="74">
        <f>SUM(W13:W30)</f>
        <v>98</v>
      </c>
      <c r="X31" s="141">
        <f>SUM(X13:X30)</f>
        <v>452</v>
      </c>
      <c r="Y31" s="152">
        <f>SUM(Y13:Y30)</f>
        <v>423</v>
      </c>
      <c r="Z31" s="145">
        <f>SUM(Z13:Z30)</f>
        <v>33</v>
      </c>
      <c r="AA31" s="74"/>
      <c r="AB31" s="114">
        <f>SUM(AB13:AB30)</f>
        <v>818</v>
      </c>
      <c r="AC31" s="152">
        <f t="shared" ref="AC31" si="3">SUM(AC13:AC30)</f>
        <v>766</v>
      </c>
      <c r="AD31" s="145">
        <f>SUM(AD13:AD30)</f>
        <v>60</v>
      </c>
      <c r="AE31" s="6"/>
      <c r="AF31" s="82">
        <f>AB31+AC31</f>
        <v>1584</v>
      </c>
      <c r="AG31" s="1"/>
      <c r="AH31" s="1"/>
      <c r="AI31" s="1"/>
    </row>
    <row r="32" spans="1:37" ht="18.75">
      <c r="C32" s="77"/>
      <c r="D32" s="6"/>
      <c r="E32" s="19"/>
      <c r="F32" s="19"/>
      <c r="G32" s="21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"/>
      <c r="AF32" s="2"/>
      <c r="AG32" s="2"/>
      <c r="AH32" s="2"/>
      <c r="AI32" s="2"/>
      <c r="AJ32" s="3"/>
      <c r="AK32" s="3"/>
    </row>
    <row r="33" spans="3:37" ht="15.75" customHeight="1">
      <c r="C33" s="77"/>
      <c r="D33" s="19"/>
      <c r="E33" s="19"/>
      <c r="F33" s="19"/>
      <c r="G33" s="21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"/>
      <c r="AF33" s="2"/>
      <c r="AG33" s="2"/>
      <c r="AH33" s="2"/>
      <c r="AI33" s="2"/>
      <c r="AJ33" s="3"/>
      <c r="AK33" s="3"/>
    </row>
    <row r="34" spans="3:37" ht="15.75" customHeight="1">
      <c r="C34" s="77"/>
      <c r="D34" s="21"/>
      <c r="E34" s="21"/>
      <c r="F34" s="21"/>
      <c r="G34" s="21"/>
      <c r="H34" s="21"/>
      <c r="I34" s="21"/>
      <c r="J34" s="21"/>
      <c r="K34" s="2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1"/>
      <c r="AD34" s="21"/>
      <c r="AE34" s="2"/>
      <c r="AF34" s="2"/>
      <c r="AG34" s="2"/>
      <c r="AH34" s="2"/>
      <c r="AI34" s="2"/>
      <c r="AJ34" s="3"/>
      <c r="AK34" s="3"/>
    </row>
    <row r="35" spans="3:37" ht="18.75">
      <c r="C35" s="77"/>
      <c r="D35" s="21"/>
      <c r="E35" s="21"/>
      <c r="F35" s="21"/>
      <c r="G35" s="21"/>
      <c r="H35" s="21"/>
      <c r="I35" s="21"/>
      <c r="J35" s="21"/>
      <c r="K35" s="2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1"/>
      <c r="AD35" s="21"/>
      <c r="AE35" s="6"/>
      <c r="AF35" s="2"/>
      <c r="AG35" s="2"/>
      <c r="AH35" s="2"/>
      <c r="AI35" s="2"/>
      <c r="AJ35" s="3"/>
      <c r="AK35" s="3"/>
    </row>
    <row r="36" spans="3:37" ht="18.75">
      <c r="C36" s="77"/>
      <c r="D36" s="21"/>
      <c r="E36" s="21"/>
      <c r="F36" s="21"/>
      <c r="G36" s="21"/>
      <c r="H36" s="21"/>
      <c r="I36" s="21"/>
      <c r="J36" s="21"/>
      <c r="K36" s="2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/>
      <c r="AD36" s="21"/>
      <c r="AE36" s="6"/>
      <c r="AF36" s="2"/>
      <c r="AG36" s="2"/>
      <c r="AH36" s="2"/>
      <c r="AI36" s="2"/>
      <c r="AJ36" s="3"/>
      <c r="AK36" s="3"/>
    </row>
    <row r="37" spans="3:37" ht="18.75">
      <c r="C37" s="77"/>
      <c r="D37" s="21"/>
      <c r="E37" s="21"/>
      <c r="F37" s="21"/>
      <c r="G37" s="21"/>
      <c r="H37" s="21"/>
      <c r="I37" s="21"/>
      <c r="J37" s="21"/>
      <c r="K37" s="2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1"/>
      <c r="AD37" s="21"/>
      <c r="AE37" s="6"/>
      <c r="AF37" s="2"/>
      <c r="AG37" s="2"/>
      <c r="AH37" s="2"/>
      <c r="AI37" s="2"/>
      <c r="AJ37" s="3"/>
      <c r="AK37" s="3"/>
    </row>
    <row r="38" spans="3:37" ht="18.75">
      <c r="C38" s="77"/>
      <c r="D38" s="21"/>
      <c r="E38" s="21"/>
      <c r="F38" s="21"/>
      <c r="G38" s="21"/>
      <c r="H38" s="21"/>
      <c r="I38" s="21"/>
      <c r="J38" s="21"/>
      <c r="K38" s="2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1"/>
      <c r="AD38" s="21"/>
      <c r="AE38" s="6"/>
      <c r="AF38" s="2"/>
      <c r="AG38" s="2"/>
      <c r="AH38" s="2"/>
      <c r="AI38" s="2"/>
      <c r="AJ38" s="3"/>
      <c r="AK38" s="3"/>
    </row>
    <row r="39" spans="3:37" ht="18.75">
      <c r="C39" s="77"/>
      <c r="D39" s="21"/>
      <c r="E39" s="21"/>
      <c r="F39" s="21"/>
      <c r="G39" s="21"/>
      <c r="H39" s="21"/>
      <c r="I39" s="21"/>
      <c r="J39" s="21"/>
      <c r="K39" s="2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1"/>
      <c r="AD39" s="21"/>
      <c r="AE39" s="6"/>
      <c r="AF39" s="2"/>
      <c r="AG39" s="2"/>
      <c r="AH39" s="2"/>
      <c r="AI39" s="2"/>
      <c r="AJ39" s="3"/>
      <c r="AK39" s="3"/>
    </row>
    <row r="40" spans="3:37" ht="18.75">
      <c r="C40" s="77"/>
      <c r="D40" s="21"/>
      <c r="E40" s="21"/>
      <c r="F40" s="21"/>
      <c r="G40" s="21"/>
      <c r="H40" s="21"/>
      <c r="I40" s="21"/>
      <c r="J40" s="21"/>
      <c r="K40" s="2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1"/>
      <c r="AD40" s="21"/>
      <c r="AE40" s="6"/>
      <c r="AF40" s="2"/>
      <c r="AG40" s="2"/>
      <c r="AH40" s="2"/>
      <c r="AI40" s="2"/>
      <c r="AJ40" s="3"/>
      <c r="AK40" s="3"/>
    </row>
    <row r="41" spans="3:37" ht="18.75">
      <c r="C41" s="77"/>
      <c r="D41" s="21"/>
      <c r="E41" s="21"/>
      <c r="F41" s="21"/>
      <c r="G41" s="21"/>
      <c r="H41" s="21"/>
      <c r="I41" s="21"/>
      <c r="J41" s="21"/>
      <c r="K41" s="2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1"/>
      <c r="AD41" s="21"/>
      <c r="AE41" s="6"/>
      <c r="AF41" s="2"/>
      <c r="AG41" s="2"/>
      <c r="AH41" s="2"/>
      <c r="AI41" s="2"/>
      <c r="AJ41" s="3"/>
      <c r="AK41" s="3"/>
    </row>
    <row r="42" spans="3:37" ht="18.75">
      <c r="C42" s="77"/>
      <c r="D42" s="21"/>
      <c r="E42" s="21"/>
      <c r="F42" s="21"/>
      <c r="G42" s="21"/>
      <c r="H42" s="21"/>
      <c r="I42" s="21"/>
      <c r="J42" s="21"/>
      <c r="K42" s="2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1"/>
      <c r="AD42" s="21"/>
      <c r="AE42" s="6"/>
      <c r="AF42" s="2"/>
      <c r="AG42" s="2"/>
      <c r="AH42" s="2"/>
      <c r="AI42" s="2"/>
      <c r="AJ42" s="3"/>
      <c r="AK42" s="3"/>
    </row>
    <row r="43" spans="3:37" ht="18.75">
      <c r="C43" s="77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6"/>
      <c r="AF43" s="1"/>
      <c r="AG43" s="1"/>
      <c r="AH43" s="1"/>
      <c r="AI43" s="1"/>
    </row>
    <row r="44" spans="3:37" ht="18.75">
      <c r="C44" s="7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6"/>
      <c r="AF44" s="1"/>
      <c r="AG44" s="1"/>
      <c r="AH44" s="1"/>
      <c r="AI44" s="1"/>
    </row>
    <row r="45" spans="3:37" ht="18.75" customHeight="1">
      <c r="C45" s="7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6"/>
      <c r="AF45" s="1"/>
      <c r="AG45" s="1"/>
      <c r="AH45" s="1"/>
      <c r="AI45" s="1"/>
    </row>
    <row r="46" spans="3:37" ht="18.75">
      <c r="C46" s="7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6"/>
      <c r="AF46" s="1"/>
      <c r="AG46" s="1"/>
      <c r="AH46" s="1"/>
      <c r="AI46" s="1"/>
    </row>
    <row r="47" spans="3:37" ht="18.75">
      <c r="C47" s="77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"/>
      <c r="AF47" s="1"/>
      <c r="AG47" s="1"/>
      <c r="AH47" s="1"/>
      <c r="AI47" s="1"/>
    </row>
    <row r="48" spans="3:37" ht="19.5" thickBot="1">
      <c r="C48" s="7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"/>
      <c r="AF48" s="1"/>
      <c r="AG48" s="1"/>
      <c r="AH48" s="1"/>
      <c r="AI48" s="1"/>
    </row>
    <row r="49" spans="3:35" ht="19.5" thickBot="1">
      <c r="C49" s="7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"/>
      <c r="AF49" s="1"/>
      <c r="AG49" s="1"/>
      <c r="AH49" s="1"/>
      <c r="AI49" s="1"/>
    </row>
    <row r="50" spans="3:35" ht="19.5" thickBot="1">
      <c r="C50" s="77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1"/>
      <c r="AF50" s="1"/>
      <c r="AG50" s="1"/>
      <c r="AH50" s="1"/>
      <c r="AI50" s="1"/>
    </row>
    <row r="51" spans="3:35" ht="19.5" thickBot="1">
      <c r="C51" s="77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1"/>
      <c r="AF51" s="1"/>
      <c r="AG51" s="1"/>
      <c r="AH51" s="1"/>
      <c r="AI51" s="1"/>
    </row>
    <row r="52" spans="3:35" ht="19.5" thickBot="1">
      <c r="C52" s="77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1"/>
      <c r="AF52" s="1"/>
      <c r="AG52" s="1"/>
      <c r="AH52" s="1"/>
      <c r="AI52" s="1"/>
    </row>
    <row r="53" spans="3:35" ht="19.5" thickBot="1">
      <c r="C53" s="77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1"/>
      <c r="AF53" s="1"/>
      <c r="AG53" s="1"/>
      <c r="AH53" s="1"/>
      <c r="AI53" s="1"/>
    </row>
    <row r="54" spans="3:35" ht="19.5" thickBot="1">
      <c r="C54" s="7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1"/>
      <c r="AF54" s="1"/>
      <c r="AG54" s="1"/>
      <c r="AH54" s="1"/>
      <c r="AI54" s="1"/>
    </row>
    <row r="55" spans="3:35" ht="19.5" thickBot="1">
      <c r="C55" s="7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1"/>
      <c r="AF55" s="1"/>
      <c r="AG55" s="1"/>
      <c r="AH55" s="1"/>
      <c r="AI55" s="1"/>
    </row>
    <row r="56" spans="3:35" ht="19.5" thickBot="1">
      <c r="C56" s="7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1"/>
      <c r="AF56" s="1"/>
      <c r="AG56" s="1"/>
      <c r="AH56" s="1"/>
      <c r="AI56" s="1"/>
    </row>
    <row r="57" spans="3:35" ht="19.5" thickBot="1">
      <c r="C57" s="7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1"/>
      <c r="AF57" s="1"/>
      <c r="AG57" s="1"/>
      <c r="AH57" s="1"/>
      <c r="AI57" s="1"/>
    </row>
    <row r="58" spans="3:35" ht="19.5" thickBot="1">
      <c r="C58" s="77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1"/>
      <c r="AF58" s="1"/>
      <c r="AG58" s="1"/>
      <c r="AH58" s="1"/>
      <c r="AI58" s="1"/>
    </row>
    <row r="59" spans="3:35" ht="19.5" thickBot="1">
      <c r="C59" s="77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1"/>
      <c r="AF59" s="1"/>
      <c r="AG59" s="1"/>
      <c r="AH59" s="1"/>
      <c r="AI59" s="1"/>
    </row>
    <row r="60" spans="3:35" ht="19.5" thickBot="1">
      <c r="C60" s="7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1"/>
      <c r="AF60" s="1"/>
      <c r="AG60" s="1"/>
      <c r="AH60" s="1"/>
      <c r="AI60" s="1"/>
    </row>
    <row r="61" spans="3:35" ht="19.5" thickBot="1">
      <c r="C61" s="77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1"/>
      <c r="AF61" s="1"/>
      <c r="AG61" s="1"/>
      <c r="AH61" s="1"/>
      <c r="AI61" s="1"/>
    </row>
    <row r="62" spans="3:35" ht="19.5" thickBot="1">
      <c r="C62" s="77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1"/>
      <c r="AF62" s="1"/>
      <c r="AG62" s="1"/>
      <c r="AH62" s="1"/>
      <c r="AI62" s="1"/>
    </row>
    <row r="63" spans="3:35" ht="19.5" thickBot="1">
      <c r="C63" s="7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1"/>
      <c r="AF63" s="1"/>
      <c r="AG63" s="1"/>
      <c r="AH63" s="1"/>
      <c r="AI63" s="1"/>
    </row>
    <row r="64" spans="3:35" ht="19.5" thickBot="1">
      <c r="C64" s="77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1"/>
      <c r="AF64" s="1"/>
      <c r="AG64" s="1"/>
      <c r="AH64" s="1"/>
      <c r="AI64" s="1"/>
    </row>
    <row r="65" spans="3:35" ht="19.5" thickBot="1">
      <c r="C65" s="77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1"/>
      <c r="AF65" s="1"/>
      <c r="AG65" s="1"/>
      <c r="AH65" s="1"/>
      <c r="AI65" s="1"/>
    </row>
    <row r="66" spans="3:35" ht="19.5" thickBot="1">
      <c r="C66" s="77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1"/>
      <c r="AF66" s="1"/>
      <c r="AG66" s="1"/>
      <c r="AH66" s="1"/>
      <c r="AI66" s="1"/>
    </row>
    <row r="67" spans="3:35" ht="19.5" thickBot="1">
      <c r="C67" s="77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1"/>
      <c r="AF67" s="1"/>
      <c r="AG67" s="1"/>
      <c r="AH67" s="1"/>
      <c r="AI67" s="1"/>
    </row>
    <row r="68" spans="3:35" ht="19.5" thickBot="1">
      <c r="C68" s="77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1"/>
      <c r="AF68" s="1"/>
      <c r="AG68" s="1"/>
      <c r="AH68" s="1"/>
      <c r="AI68" s="1"/>
    </row>
    <row r="69" spans="3:35" ht="19.5" thickBot="1">
      <c r="C69" s="77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1"/>
      <c r="AF69" s="1"/>
      <c r="AG69" s="1"/>
      <c r="AH69" s="1"/>
      <c r="AI69" s="1"/>
    </row>
    <row r="70" spans="3:35" ht="19.5" thickBot="1">
      <c r="C70" s="77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1"/>
      <c r="AF70" s="1"/>
      <c r="AG70" s="1"/>
      <c r="AH70" s="1"/>
      <c r="AI70" s="1"/>
    </row>
    <row r="71" spans="3:35" ht="19.5" thickBot="1">
      <c r="C71" s="77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1"/>
      <c r="AF71" s="1"/>
      <c r="AG71" s="1"/>
      <c r="AH71" s="1"/>
      <c r="AI71" s="1"/>
    </row>
    <row r="72" spans="3:35" ht="19.5" thickBot="1">
      <c r="C72" s="77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1"/>
      <c r="AF72" s="1"/>
      <c r="AG72" s="1"/>
      <c r="AH72" s="1"/>
      <c r="AI72" s="1"/>
    </row>
    <row r="73" spans="3:35" ht="19.5" thickBot="1">
      <c r="C73" s="77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1"/>
      <c r="AF73" s="1"/>
      <c r="AG73" s="1"/>
      <c r="AH73" s="1"/>
      <c r="AI73" s="1"/>
    </row>
    <row r="74" spans="3:35" ht="19.5" thickBot="1">
      <c r="C74" s="77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1"/>
      <c r="AF74" s="1"/>
      <c r="AG74" s="1"/>
      <c r="AH74" s="1"/>
      <c r="AI74" s="1"/>
    </row>
    <row r="75" spans="3:35" ht="19.5" thickBot="1">
      <c r="C75" s="77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1"/>
      <c r="AF75" s="1"/>
      <c r="AG75" s="1"/>
      <c r="AH75" s="1"/>
      <c r="AI75" s="1"/>
    </row>
    <row r="76" spans="3:35" ht="19.5" thickBot="1">
      <c r="C76" s="77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1"/>
      <c r="AF76" s="1"/>
      <c r="AG76" s="1"/>
      <c r="AH76" s="1"/>
      <c r="AI76" s="1"/>
    </row>
    <row r="77" spans="3:35" ht="19.5" thickBot="1">
      <c r="C77" s="77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1"/>
      <c r="AF77" s="1"/>
      <c r="AG77" s="1"/>
      <c r="AH77" s="1"/>
      <c r="AI77" s="1"/>
    </row>
    <row r="78" spans="3:35" ht="19.5" thickBot="1">
      <c r="C78" s="77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1"/>
      <c r="AF78" s="1"/>
      <c r="AG78" s="1"/>
      <c r="AH78" s="1"/>
      <c r="AI78" s="1"/>
    </row>
    <row r="79" spans="3:35" ht="19.5" thickBot="1">
      <c r="C79" s="77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1"/>
      <c r="AF79" s="1"/>
      <c r="AG79" s="1"/>
      <c r="AH79" s="1"/>
      <c r="AI79" s="1"/>
    </row>
    <row r="80" spans="3:35" ht="19.5" thickBot="1">
      <c r="C80" s="77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1"/>
      <c r="AF80" s="1"/>
      <c r="AG80" s="1"/>
      <c r="AH80" s="1"/>
      <c r="AI80" s="1"/>
    </row>
    <row r="81" spans="3:35" ht="19.5" thickBot="1">
      <c r="C81" s="77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"/>
      <c r="AF81" s="1"/>
      <c r="AG81" s="1"/>
      <c r="AH81" s="1"/>
      <c r="AI81" s="1"/>
    </row>
    <row r="82" spans="3:35" ht="19.5" thickBot="1">
      <c r="C82" s="77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1"/>
      <c r="AF82" s="1"/>
      <c r="AG82" s="1"/>
      <c r="AH82" s="1"/>
      <c r="AI82" s="1"/>
    </row>
    <row r="83" spans="3:35" ht="19.5" thickBot="1">
      <c r="C83" s="77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1"/>
      <c r="AF83" s="1"/>
      <c r="AG83" s="1"/>
      <c r="AH83" s="1"/>
      <c r="AI83" s="1"/>
    </row>
    <row r="84" spans="3:35" ht="19.5" thickBot="1">
      <c r="C84" s="77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1"/>
      <c r="AF84" s="1"/>
      <c r="AG84" s="1"/>
      <c r="AH84" s="1"/>
      <c r="AI84" s="1"/>
    </row>
    <row r="85" spans="3:35" ht="19.5" thickBot="1">
      <c r="C85" s="77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1"/>
      <c r="AF85" s="1"/>
      <c r="AG85" s="1"/>
      <c r="AH85" s="1"/>
      <c r="AI85" s="1"/>
    </row>
    <row r="86" spans="3:35" ht="19.5" thickBot="1">
      <c r="C86" s="77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1"/>
      <c r="AF86" s="1"/>
      <c r="AG86" s="1"/>
      <c r="AH86" s="1"/>
      <c r="AI86" s="1"/>
    </row>
    <row r="87" spans="3:35" ht="19.5" thickBot="1">
      <c r="C87" s="77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1"/>
      <c r="AF87" s="1"/>
      <c r="AG87" s="1"/>
      <c r="AH87" s="1"/>
      <c r="AI87" s="1"/>
    </row>
    <row r="88" spans="3:35" ht="19.5" thickBot="1">
      <c r="C88" s="77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1"/>
      <c r="AF88" s="1"/>
      <c r="AG88" s="1"/>
      <c r="AH88" s="1"/>
      <c r="AI88" s="1"/>
    </row>
    <row r="89" spans="3:35" ht="19.5" thickBot="1">
      <c r="C89" s="77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1"/>
      <c r="AF89" s="1"/>
      <c r="AG89" s="1"/>
      <c r="AH89" s="1"/>
      <c r="AI89" s="1"/>
    </row>
    <row r="90" spans="3:35" ht="19.5" thickBot="1">
      <c r="C90" s="77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1"/>
      <c r="AF90" s="1"/>
      <c r="AG90" s="1"/>
      <c r="AH90" s="1"/>
      <c r="AI90" s="1"/>
    </row>
    <row r="91" spans="3:35" ht="19.5" thickBot="1">
      <c r="C91" s="77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1"/>
      <c r="AF91" s="1"/>
      <c r="AG91" s="1"/>
      <c r="AH91" s="1"/>
      <c r="AI91" s="1"/>
    </row>
    <row r="92" spans="3:35" ht="19.5" thickBot="1">
      <c r="C92" s="77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1"/>
      <c r="AF92" s="1"/>
      <c r="AG92" s="1"/>
      <c r="AH92" s="1"/>
      <c r="AI92" s="1"/>
    </row>
    <row r="93" spans="3:35" ht="19.5" thickBot="1">
      <c r="C93" s="77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1"/>
      <c r="AF93" s="1"/>
      <c r="AG93" s="1"/>
      <c r="AH93" s="1"/>
      <c r="AI93" s="1"/>
    </row>
    <row r="94" spans="3:35" ht="19.5" thickBot="1">
      <c r="C94" s="77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1"/>
      <c r="AF94" s="1"/>
      <c r="AG94" s="1"/>
      <c r="AH94" s="1"/>
      <c r="AI94" s="1"/>
    </row>
    <row r="95" spans="3:35" ht="19.5" thickBot="1">
      <c r="C95" s="77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1"/>
      <c r="AF95" s="1"/>
      <c r="AG95" s="1"/>
      <c r="AH95" s="1"/>
      <c r="AI95" s="1"/>
    </row>
    <row r="96" spans="3:35" ht="19.5" thickBot="1">
      <c r="C96" s="77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1"/>
      <c r="AF96" s="1"/>
      <c r="AG96" s="1"/>
      <c r="AH96" s="1"/>
      <c r="AI96" s="1"/>
    </row>
    <row r="97" spans="3:35" ht="19.5" thickBot="1">
      <c r="C97" s="77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1"/>
      <c r="AF97" s="1"/>
      <c r="AG97" s="1"/>
      <c r="AH97" s="1"/>
      <c r="AI97" s="1"/>
    </row>
    <row r="98" spans="3:35" ht="19.5" thickBot="1">
      <c r="C98" s="77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1"/>
      <c r="AF98" s="1"/>
      <c r="AG98" s="1"/>
      <c r="AH98" s="1"/>
      <c r="AI98" s="1"/>
    </row>
    <row r="99" spans="3:35" ht="19.5" thickBot="1">
      <c r="C99" s="77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1"/>
      <c r="AF99" s="1"/>
      <c r="AG99" s="1"/>
      <c r="AH99" s="1"/>
      <c r="AI99" s="1"/>
    </row>
    <row r="100" spans="3:35" ht="19.5" thickBot="1">
      <c r="C100" s="77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1"/>
      <c r="AF100" s="1"/>
      <c r="AG100" s="1"/>
      <c r="AH100" s="1"/>
      <c r="AI100" s="1"/>
    </row>
    <row r="101" spans="3:35" ht="19.5" thickBot="1">
      <c r="C101" s="77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1"/>
      <c r="AF101" s="1"/>
      <c r="AG101" s="1"/>
      <c r="AH101" s="1"/>
      <c r="AI101" s="1"/>
    </row>
    <row r="102" spans="3:35" ht="19.5" thickBot="1">
      <c r="C102" s="77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1"/>
      <c r="AF102" s="1"/>
      <c r="AG102" s="1"/>
      <c r="AH102" s="1"/>
      <c r="AI102" s="1"/>
    </row>
    <row r="103" spans="3:35" ht="19.5" thickBot="1">
      <c r="C103" s="77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1"/>
      <c r="AF103" s="1"/>
      <c r="AG103" s="1"/>
      <c r="AH103" s="1"/>
      <c r="AI103" s="1"/>
    </row>
    <row r="104" spans="3:35" ht="19.5" thickBot="1">
      <c r="C104" s="77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1"/>
      <c r="AF104" s="1"/>
      <c r="AG104" s="1"/>
      <c r="AH104" s="1"/>
      <c r="AI104" s="1"/>
    </row>
    <row r="105" spans="3:35" ht="19.5" thickBot="1">
      <c r="C105" s="77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1"/>
      <c r="AF105" s="1"/>
      <c r="AG105" s="1"/>
      <c r="AH105" s="1"/>
      <c r="AI105" s="1"/>
    </row>
    <row r="106" spans="3:35" ht="19.5" thickBot="1">
      <c r="C106" s="77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1"/>
      <c r="AF106" s="1"/>
      <c r="AG106" s="1"/>
      <c r="AH106" s="1"/>
      <c r="AI106" s="1"/>
    </row>
    <row r="107" spans="3:35" ht="19.5" thickBot="1">
      <c r="C107" s="77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1"/>
      <c r="AF107" s="1"/>
      <c r="AG107" s="1"/>
      <c r="AH107" s="1"/>
      <c r="AI107" s="1"/>
    </row>
    <row r="108" spans="3:35" ht="19.5" thickBot="1">
      <c r="C108" s="77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1"/>
      <c r="AF108" s="1"/>
      <c r="AG108" s="1"/>
      <c r="AH108" s="1"/>
      <c r="AI108" s="1"/>
    </row>
    <row r="109" spans="3:35" ht="19.5" thickBot="1">
      <c r="C109" s="77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1"/>
      <c r="AF109" s="1"/>
      <c r="AG109" s="1"/>
      <c r="AH109" s="1"/>
      <c r="AI109" s="1"/>
    </row>
    <row r="110" spans="3:35" ht="19.5" thickBot="1">
      <c r="C110" s="77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1"/>
      <c r="AF110" s="1"/>
      <c r="AG110" s="1"/>
      <c r="AH110" s="1"/>
      <c r="AI110" s="1"/>
    </row>
    <row r="111" spans="3:35" ht="19.5" thickBot="1">
      <c r="C111" s="77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1"/>
      <c r="AF111" s="1"/>
      <c r="AG111" s="1"/>
      <c r="AH111" s="1"/>
      <c r="AI111" s="1"/>
    </row>
    <row r="112" spans="3:35" ht="19.5" thickBot="1">
      <c r="C112" s="77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1"/>
      <c r="AF112" s="1"/>
      <c r="AG112" s="1"/>
      <c r="AH112" s="1"/>
      <c r="AI112" s="1"/>
    </row>
    <row r="113" spans="3:35" ht="19.5" thickBot="1">
      <c r="C113" s="77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1"/>
      <c r="AF113" s="1"/>
      <c r="AG113" s="1"/>
      <c r="AH113" s="1"/>
      <c r="AI113" s="1"/>
    </row>
    <row r="114" spans="3:35" ht="19.5" thickBot="1">
      <c r="C114" s="77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1"/>
      <c r="AF114" s="1"/>
      <c r="AG114" s="1"/>
      <c r="AH114" s="1"/>
      <c r="AI114" s="1"/>
    </row>
    <row r="115" spans="3:35" ht="19.5" thickBot="1">
      <c r="C115" s="77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1"/>
      <c r="AF115" s="1"/>
      <c r="AG115" s="1"/>
      <c r="AH115" s="1"/>
      <c r="AI115" s="1"/>
    </row>
    <row r="116" spans="3:35" ht="19.5" thickBot="1">
      <c r="C116" s="77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1"/>
      <c r="AF116" s="1"/>
      <c r="AG116" s="1"/>
      <c r="AH116" s="1"/>
      <c r="AI116" s="1"/>
    </row>
    <row r="117" spans="3:35" ht="19.5" thickBot="1">
      <c r="C117" s="77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1"/>
      <c r="AF117" s="1"/>
      <c r="AG117" s="1"/>
      <c r="AH117" s="1"/>
      <c r="AI117" s="1"/>
    </row>
    <row r="118" spans="3:35" ht="19.5" thickBot="1">
      <c r="C118" s="77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1"/>
      <c r="AF118" s="1"/>
      <c r="AG118" s="1"/>
      <c r="AH118" s="1"/>
      <c r="AI118" s="1"/>
    </row>
    <row r="119" spans="3:35" ht="19.5" thickBot="1">
      <c r="C119" s="77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1"/>
      <c r="AF119" s="1"/>
      <c r="AG119" s="1"/>
      <c r="AH119" s="1"/>
      <c r="AI119" s="1"/>
    </row>
    <row r="120" spans="3:35" ht="19.5" thickBot="1">
      <c r="C120" s="77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1"/>
      <c r="AF120" s="1"/>
      <c r="AG120" s="1"/>
      <c r="AH120" s="1"/>
      <c r="AI120" s="1"/>
    </row>
    <row r="121" spans="3:35" ht="19.5" thickBot="1">
      <c r="C121" s="77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1"/>
      <c r="AF121" s="1"/>
      <c r="AG121" s="1"/>
      <c r="AH121" s="1"/>
      <c r="AI121" s="1"/>
    </row>
    <row r="122" spans="3:35" ht="19.5" thickBot="1">
      <c r="AE122" s="1"/>
      <c r="AF122" s="1"/>
      <c r="AG122" s="1"/>
      <c r="AH122" s="1"/>
      <c r="AI122" s="1"/>
    </row>
    <row r="123" spans="3:35" ht="19.5" thickBot="1">
      <c r="AE123" s="1"/>
      <c r="AF123" s="1"/>
      <c r="AG123" s="1"/>
      <c r="AH123" s="1"/>
      <c r="AI123" s="1"/>
    </row>
    <row r="124" spans="3:35" ht="19.5" thickBot="1">
      <c r="AE124" s="1"/>
      <c r="AF124" s="1"/>
      <c r="AG124" s="1"/>
      <c r="AH124" s="1"/>
      <c r="AI124" s="1"/>
    </row>
    <row r="125" spans="3:35" ht="19.5" thickBot="1">
      <c r="AE125" s="1"/>
      <c r="AF125" s="1"/>
      <c r="AG125" s="1"/>
      <c r="AH125" s="1"/>
      <c r="AI125" s="1"/>
    </row>
    <row r="126" spans="3:35" ht="19.5" thickBot="1">
      <c r="AE126" s="1"/>
      <c r="AF126" s="1"/>
      <c r="AG126" s="1"/>
      <c r="AH126" s="1"/>
      <c r="AI126" s="1"/>
    </row>
    <row r="127" spans="3:35" ht="19.5" thickBot="1">
      <c r="AE127" s="1"/>
      <c r="AF127" s="1"/>
      <c r="AG127" s="1"/>
      <c r="AH127" s="1"/>
      <c r="AI127" s="1"/>
    </row>
    <row r="128" spans="3:35" ht="19.5" thickBot="1">
      <c r="AE128" s="1"/>
      <c r="AF128" s="1"/>
      <c r="AG128" s="1"/>
      <c r="AH128" s="1"/>
      <c r="AI128" s="1"/>
    </row>
    <row r="129" spans="31:35" ht="19.5" thickBot="1">
      <c r="AE129" s="1"/>
      <c r="AF129" s="1"/>
      <c r="AG129" s="1"/>
      <c r="AH129" s="1"/>
      <c r="AI129" s="1"/>
    </row>
    <row r="130" spans="31:35" ht="19.5" thickBot="1">
      <c r="AE130" s="1"/>
      <c r="AF130" s="1"/>
      <c r="AG130" s="1"/>
      <c r="AH130" s="1"/>
      <c r="AI130" s="1"/>
    </row>
    <row r="131" spans="31:35" ht="19.5" thickBot="1">
      <c r="AE131" s="1"/>
      <c r="AF131" s="1"/>
      <c r="AG131" s="1"/>
      <c r="AH131" s="1"/>
      <c r="AI131" s="1"/>
    </row>
    <row r="132" spans="31:35" ht="19.5" thickBot="1">
      <c r="AE132" s="1"/>
      <c r="AF132" s="1"/>
      <c r="AG132" s="1"/>
      <c r="AH132" s="1"/>
      <c r="AI132" s="1"/>
    </row>
    <row r="133" spans="31:35" ht="19.5" thickBot="1">
      <c r="AE133" s="1"/>
      <c r="AF133" s="1"/>
      <c r="AG133" s="1"/>
      <c r="AH133" s="1"/>
      <c r="AI133" s="1"/>
    </row>
    <row r="134" spans="31:35" ht="19.5" thickBot="1">
      <c r="AE134" s="1"/>
      <c r="AF134" s="1"/>
      <c r="AG134" s="1"/>
      <c r="AH134" s="1"/>
      <c r="AI134" s="1"/>
    </row>
    <row r="135" spans="31:35" ht="19.5" thickBot="1">
      <c r="AE135" s="1"/>
      <c r="AF135" s="1"/>
      <c r="AG135" s="1"/>
      <c r="AH135" s="1"/>
      <c r="AI135" s="1"/>
    </row>
    <row r="136" spans="31:35" ht="19.5" thickBot="1">
      <c r="AE136" s="1"/>
      <c r="AF136" s="1"/>
      <c r="AG136" s="1"/>
      <c r="AH136" s="1"/>
      <c r="AI136" s="1"/>
    </row>
    <row r="137" spans="31:35" ht="19.5" thickBot="1">
      <c r="AE137" s="1"/>
      <c r="AF137" s="1"/>
      <c r="AG137" s="1"/>
      <c r="AH137" s="1"/>
      <c r="AI137" s="1"/>
    </row>
    <row r="138" spans="31:35" ht="19.5" thickBot="1">
      <c r="AE138" s="1"/>
      <c r="AF138" s="1"/>
      <c r="AG138" s="1"/>
      <c r="AH138" s="1"/>
      <c r="AI138" s="1"/>
    </row>
    <row r="139" spans="31:35" ht="19.5" thickBot="1">
      <c r="AE139" s="1"/>
      <c r="AF139" s="1"/>
      <c r="AG139" s="1"/>
      <c r="AH139" s="1"/>
      <c r="AI139" s="1"/>
    </row>
    <row r="140" spans="31:35" ht="19.5" thickBot="1">
      <c r="AE140" s="1"/>
      <c r="AF140" s="1"/>
      <c r="AG140" s="1"/>
      <c r="AH140" s="1"/>
      <c r="AI140" s="1"/>
    </row>
    <row r="141" spans="31:35" ht="19.5" thickBot="1">
      <c r="AE141" s="1"/>
      <c r="AF141" s="1"/>
      <c r="AG141" s="1"/>
      <c r="AH141" s="1"/>
      <c r="AI141" s="1"/>
    </row>
    <row r="142" spans="31:35" ht="19.5" thickBot="1">
      <c r="AE142" s="1"/>
      <c r="AF142" s="1"/>
      <c r="AG142" s="1"/>
      <c r="AH142" s="1"/>
      <c r="AI142" s="1"/>
    </row>
    <row r="143" spans="31:35" ht="19.5" thickBot="1">
      <c r="AE143" s="1"/>
      <c r="AF143" s="1"/>
      <c r="AG143" s="1"/>
      <c r="AH143" s="1"/>
      <c r="AI143" s="1"/>
    </row>
    <row r="144" spans="31:35" ht="19.5" thickBot="1">
      <c r="AE144" s="1"/>
      <c r="AF144" s="1"/>
      <c r="AG144" s="1"/>
      <c r="AH144" s="1"/>
      <c r="AI144" s="1"/>
    </row>
  </sheetData>
  <mergeCells count="24">
    <mergeCell ref="C10:C12"/>
    <mergeCell ref="D10:D12"/>
    <mergeCell ref="E10:E12"/>
    <mergeCell ref="F10:AA10"/>
    <mergeCell ref="Q1:T1"/>
    <mergeCell ref="Q2:T2"/>
    <mergeCell ref="Q3:T3"/>
    <mergeCell ref="Q4:T4"/>
    <mergeCell ref="Q5:T5"/>
    <mergeCell ref="D1:D2"/>
    <mergeCell ref="Q6:T6"/>
    <mergeCell ref="Q7:T7"/>
    <mergeCell ref="Q8:T8"/>
    <mergeCell ref="A13:A17"/>
    <mergeCell ref="B13:B17"/>
    <mergeCell ref="A18:A19"/>
    <mergeCell ref="B18:B19"/>
    <mergeCell ref="A21:A27"/>
    <mergeCell ref="B21:B27"/>
    <mergeCell ref="AB10:AB12"/>
    <mergeCell ref="AC10:AC12"/>
    <mergeCell ref="AD10:AD12"/>
    <mergeCell ref="F11:P11"/>
    <mergeCell ref="Q11:AA11"/>
  </mergeCells>
  <phoneticPr fontId="0" type="noConversion"/>
  <pageMargins left="0.25" right="0.25" top="0.75" bottom="0.75" header="0.3" footer="0.3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K157"/>
  <sheetViews>
    <sheetView topLeftCell="A10" zoomScale="85" zoomScaleNormal="85" zoomScaleSheetLayoutView="80" workbookViewId="0">
      <selection activeCell="N19" sqref="N19"/>
    </sheetView>
  </sheetViews>
  <sheetFormatPr defaultRowHeight="12.75"/>
  <cols>
    <col min="1" max="1" width="12.7109375" customWidth="1"/>
    <col min="2" max="2" width="11.85546875" customWidth="1"/>
    <col min="3" max="3" width="4.28515625" bestFit="1" customWidth="1"/>
    <col min="4" max="4" width="35.7109375" customWidth="1"/>
    <col min="5" max="5" width="40.28515625" customWidth="1"/>
    <col min="6" max="12" width="4.7109375" customWidth="1"/>
    <col min="13" max="15" width="5.28515625" customWidth="1"/>
    <col min="16" max="16" width="6.28515625" customWidth="1"/>
    <col min="17" max="23" width="4.7109375" customWidth="1"/>
    <col min="24" max="26" width="5.28515625" customWidth="1"/>
    <col min="27" max="27" width="6.28515625" customWidth="1"/>
    <col min="28" max="29" width="6.7109375" customWidth="1"/>
    <col min="30" max="30" width="6.7109375" style="10" customWidth="1"/>
  </cols>
  <sheetData>
    <row r="1" spans="1:37" ht="15" customHeight="1">
      <c r="C1" s="4"/>
      <c r="D1" s="179" t="s">
        <v>212</v>
      </c>
      <c r="E1" s="6"/>
      <c r="F1" s="6"/>
      <c r="G1" s="6"/>
      <c r="P1" s="12" t="s">
        <v>5</v>
      </c>
      <c r="Q1" s="180" t="s">
        <v>6</v>
      </c>
      <c r="R1" s="180"/>
      <c r="S1" s="180"/>
      <c r="T1" s="180"/>
      <c r="U1" s="32"/>
      <c r="V1" s="32"/>
      <c r="W1" s="32"/>
      <c r="X1" s="32"/>
      <c r="Y1" s="32"/>
      <c r="Z1" s="32"/>
      <c r="AF1" s="1"/>
      <c r="AG1" s="1"/>
      <c r="AH1" s="1"/>
      <c r="AI1" s="1"/>
    </row>
    <row r="2" spans="1:37" ht="15" customHeight="1">
      <c r="C2" s="4"/>
      <c r="D2" s="179"/>
      <c r="E2" s="6"/>
      <c r="F2" s="6"/>
      <c r="G2" s="6"/>
      <c r="P2" s="12" t="s">
        <v>3</v>
      </c>
      <c r="Q2" s="180" t="s">
        <v>7</v>
      </c>
      <c r="R2" s="180"/>
      <c r="S2" s="180"/>
      <c r="T2" s="180"/>
      <c r="U2" s="32"/>
      <c r="V2" s="32"/>
      <c r="W2" s="32"/>
      <c r="X2" s="32"/>
      <c r="Y2" s="32"/>
      <c r="Z2" s="32"/>
      <c r="AF2" s="1"/>
      <c r="AG2" s="1"/>
      <c r="AH2" s="1"/>
      <c r="AI2" s="1"/>
    </row>
    <row r="3" spans="1:37" ht="15" customHeight="1">
      <c r="C3" s="4"/>
      <c r="D3" s="94" t="s">
        <v>213</v>
      </c>
      <c r="E3" s="6"/>
      <c r="F3" s="6"/>
      <c r="G3" s="6"/>
      <c r="P3" s="12" t="s">
        <v>8</v>
      </c>
      <c r="Q3" s="180" t="s">
        <v>9</v>
      </c>
      <c r="R3" s="180"/>
      <c r="S3" s="180"/>
      <c r="T3" s="180"/>
      <c r="U3" s="32"/>
      <c r="V3" s="32"/>
      <c r="W3" s="32"/>
      <c r="X3" s="32"/>
      <c r="Y3" s="32"/>
      <c r="Z3" s="32"/>
      <c r="AF3" s="1"/>
      <c r="AG3" s="1"/>
      <c r="AH3" s="1"/>
      <c r="AI3" s="1"/>
    </row>
    <row r="4" spans="1:37" ht="15" customHeight="1">
      <c r="C4" s="4"/>
      <c r="D4" s="93" t="s">
        <v>214</v>
      </c>
      <c r="E4" s="6"/>
      <c r="F4" s="6"/>
      <c r="P4" s="12" t="s">
        <v>10</v>
      </c>
      <c r="Q4" s="180" t="s">
        <v>11</v>
      </c>
      <c r="R4" s="180"/>
      <c r="S4" s="180"/>
      <c r="T4" s="180"/>
      <c r="U4" s="32"/>
      <c r="V4" s="32"/>
      <c r="W4" s="32"/>
      <c r="X4" s="32"/>
      <c r="Y4" s="32"/>
      <c r="Z4" s="32"/>
      <c r="AF4" s="1"/>
      <c r="AG4" s="1"/>
      <c r="AH4" s="1"/>
      <c r="AI4" s="1"/>
    </row>
    <row r="5" spans="1:37" ht="15" customHeight="1">
      <c r="C5" s="4"/>
      <c r="D5" s="93" t="s">
        <v>215</v>
      </c>
      <c r="E5" s="6"/>
      <c r="F5" s="6"/>
      <c r="P5" s="12" t="s">
        <v>12</v>
      </c>
      <c r="Q5" s="180" t="s">
        <v>13</v>
      </c>
      <c r="R5" s="180"/>
      <c r="S5" s="180"/>
      <c r="T5" s="180"/>
      <c r="U5" s="32"/>
      <c r="V5" s="32"/>
      <c r="W5" s="32"/>
      <c r="X5" s="32"/>
      <c r="Y5" s="32"/>
      <c r="Z5" s="32"/>
      <c r="AF5" s="1"/>
      <c r="AG5" s="1"/>
      <c r="AH5" s="1"/>
      <c r="AI5" s="1"/>
    </row>
    <row r="6" spans="1:37" ht="15" customHeight="1">
      <c r="C6" s="4"/>
      <c r="D6" s="93" t="s">
        <v>216</v>
      </c>
      <c r="E6" s="6"/>
      <c r="F6" s="6"/>
      <c r="G6" s="6"/>
      <c r="P6" s="12" t="s">
        <v>14</v>
      </c>
      <c r="Q6" s="180" t="s">
        <v>15</v>
      </c>
      <c r="R6" s="180"/>
      <c r="S6" s="180"/>
      <c r="T6" s="180"/>
      <c r="U6" s="32"/>
      <c r="V6" s="32"/>
      <c r="W6" s="32"/>
      <c r="X6" s="32"/>
      <c r="Y6" s="32"/>
      <c r="Z6" s="32"/>
      <c r="AF6" s="1"/>
      <c r="AG6" s="1"/>
      <c r="AH6" s="1"/>
      <c r="AI6" s="1"/>
    </row>
    <row r="7" spans="1:37" ht="15" customHeight="1">
      <c r="B7" s="13" t="s">
        <v>169</v>
      </c>
      <c r="C7" s="4"/>
      <c r="D7" s="94" t="s">
        <v>217</v>
      </c>
      <c r="E7" s="6"/>
      <c r="F7" s="6"/>
      <c r="G7" s="13" t="s">
        <v>169</v>
      </c>
      <c r="P7" s="12" t="s">
        <v>4</v>
      </c>
      <c r="Q7" s="180" t="s">
        <v>2</v>
      </c>
      <c r="R7" s="180"/>
      <c r="S7" s="180"/>
      <c r="T7" s="180"/>
      <c r="U7" s="32"/>
      <c r="V7" s="32"/>
      <c r="W7" s="32"/>
      <c r="X7" s="32"/>
      <c r="Y7" s="32"/>
      <c r="Z7" s="32"/>
      <c r="AF7" s="1"/>
      <c r="AG7" s="1"/>
      <c r="AH7" s="1"/>
      <c r="AI7" s="1"/>
    </row>
    <row r="8" spans="1:37" ht="15" customHeight="1">
      <c r="B8" s="13" t="s">
        <v>103</v>
      </c>
      <c r="C8" s="4"/>
      <c r="D8" s="93" t="s">
        <v>218</v>
      </c>
      <c r="E8" s="6"/>
      <c r="F8" s="6"/>
      <c r="G8" s="13" t="s">
        <v>103</v>
      </c>
      <c r="P8" s="12" t="s">
        <v>16</v>
      </c>
      <c r="Q8" s="180" t="s">
        <v>17</v>
      </c>
      <c r="R8" s="180"/>
      <c r="S8" s="180"/>
      <c r="T8" s="180"/>
      <c r="U8" s="32"/>
      <c r="V8" s="32"/>
      <c r="W8" s="32"/>
      <c r="X8" s="32"/>
      <c r="Y8" s="32"/>
      <c r="Z8" s="32"/>
      <c r="AF8" s="1"/>
      <c r="AG8" s="1"/>
      <c r="AH8" s="1"/>
      <c r="AI8" s="1"/>
    </row>
    <row r="9" spans="1:37" ht="15" customHeight="1">
      <c r="C9" s="4"/>
      <c r="D9" s="24"/>
      <c r="E9" s="25"/>
      <c r="F9" s="6"/>
      <c r="G9" s="6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4"/>
      <c r="AC9" s="4"/>
      <c r="AD9" s="7"/>
      <c r="AE9" s="1"/>
      <c r="AF9" s="1"/>
      <c r="AG9" s="1"/>
      <c r="AH9" s="1"/>
      <c r="AI9" s="1"/>
    </row>
    <row r="10" spans="1:37" ht="15" customHeight="1">
      <c r="C10" s="179" t="s">
        <v>18</v>
      </c>
      <c r="D10" s="179" t="s">
        <v>19</v>
      </c>
      <c r="E10" s="179" t="s">
        <v>20</v>
      </c>
      <c r="F10" s="182" t="s">
        <v>21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 t="s">
        <v>22</v>
      </c>
      <c r="AC10" s="162" t="s">
        <v>163</v>
      </c>
      <c r="AD10" s="164" t="s">
        <v>23</v>
      </c>
      <c r="AE10" s="2"/>
      <c r="AF10" s="2"/>
      <c r="AG10" s="2"/>
      <c r="AH10" s="2"/>
      <c r="AI10" s="2"/>
      <c r="AJ10" s="3"/>
      <c r="AK10" s="3"/>
    </row>
    <row r="11" spans="1:37" ht="15" customHeight="1">
      <c r="C11" s="179"/>
      <c r="D11" s="179"/>
      <c r="E11" s="179"/>
      <c r="F11" s="185" t="s">
        <v>154</v>
      </c>
      <c r="G11" s="186"/>
      <c r="H11" s="186"/>
      <c r="I11" s="186"/>
      <c r="J11" s="186"/>
      <c r="K11" s="186"/>
      <c r="L11" s="186"/>
      <c r="M11" s="186"/>
      <c r="N11" s="186"/>
      <c r="O11" s="186"/>
      <c r="P11" s="187"/>
      <c r="Q11" s="184" t="s">
        <v>155</v>
      </c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1"/>
      <c r="AD11" s="164"/>
      <c r="AE11" s="2"/>
      <c r="AF11" s="2"/>
      <c r="AG11" s="2"/>
      <c r="AH11" s="2"/>
      <c r="AI11" s="2"/>
      <c r="AJ11" s="3"/>
      <c r="AK11" s="3"/>
    </row>
    <row r="12" spans="1:37" ht="117" customHeight="1">
      <c r="A12" s="60" t="s">
        <v>39</v>
      </c>
      <c r="B12" s="60" t="s">
        <v>40</v>
      </c>
      <c r="C12" s="179"/>
      <c r="D12" s="179"/>
      <c r="E12" s="179"/>
      <c r="F12" s="125" t="s">
        <v>5</v>
      </c>
      <c r="G12" s="125" t="s">
        <v>3</v>
      </c>
      <c r="H12" s="125" t="s">
        <v>8</v>
      </c>
      <c r="I12" s="125" t="s">
        <v>10</v>
      </c>
      <c r="J12" s="125" t="s">
        <v>12</v>
      </c>
      <c r="K12" s="125" t="s">
        <v>14</v>
      </c>
      <c r="L12" s="125" t="s">
        <v>2</v>
      </c>
      <c r="M12" s="126" t="s">
        <v>24</v>
      </c>
      <c r="N12" s="156" t="s">
        <v>167</v>
      </c>
      <c r="O12" s="127" t="s">
        <v>0</v>
      </c>
      <c r="P12" s="128" t="s">
        <v>25</v>
      </c>
      <c r="Q12" s="125" t="s">
        <v>5</v>
      </c>
      <c r="R12" s="125" t="s">
        <v>3</v>
      </c>
      <c r="S12" s="125" t="s">
        <v>8</v>
      </c>
      <c r="T12" s="125" t="s">
        <v>10</v>
      </c>
      <c r="U12" s="125" t="s">
        <v>12</v>
      </c>
      <c r="V12" s="125" t="s">
        <v>14</v>
      </c>
      <c r="W12" s="125" t="s">
        <v>2</v>
      </c>
      <c r="X12" s="126" t="s">
        <v>24</v>
      </c>
      <c r="Y12" s="156" t="s">
        <v>167</v>
      </c>
      <c r="Z12" s="127" t="s">
        <v>0</v>
      </c>
      <c r="AA12" s="128" t="s">
        <v>25</v>
      </c>
      <c r="AB12" s="183"/>
      <c r="AC12" s="181"/>
      <c r="AD12" s="164"/>
      <c r="AE12" s="79"/>
      <c r="AF12" s="2"/>
      <c r="AG12" s="2"/>
      <c r="AH12" s="2"/>
      <c r="AI12" s="2"/>
      <c r="AJ12" s="3"/>
      <c r="AK12" s="3"/>
    </row>
    <row r="13" spans="1:37" s="36" customFormat="1" ht="15" customHeight="1">
      <c r="A13" s="190" t="s">
        <v>52</v>
      </c>
      <c r="B13" s="191"/>
      <c r="C13" s="66">
        <v>1</v>
      </c>
      <c r="D13" s="85" t="s">
        <v>77</v>
      </c>
      <c r="E13" s="85" t="s">
        <v>78</v>
      </c>
      <c r="F13" s="66"/>
      <c r="G13" s="66"/>
      <c r="H13" s="66">
        <v>50</v>
      </c>
      <c r="I13" s="66"/>
      <c r="J13" s="66"/>
      <c r="K13" s="66"/>
      <c r="L13" s="66">
        <v>25</v>
      </c>
      <c r="M13" s="149">
        <f>SUM(F13:L13)</f>
        <v>75</v>
      </c>
      <c r="N13" s="116">
        <v>100</v>
      </c>
      <c r="O13" s="103">
        <v>7</v>
      </c>
      <c r="P13" s="66" t="s">
        <v>1</v>
      </c>
      <c r="Q13" s="66"/>
      <c r="R13" s="66"/>
      <c r="S13" s="66"/>
      <c r="T13" s="66"/>
      <c r="U13" s="66"/>
      <c r="V13" s="66"/>
      <c r="W13" s="66"/>
      <c r="X13" s="138"/>
      <c r="Y13" s="107"/>
      <c r="Z13" s="103"/>
      <c r="AA13" s="66"/>
      <c r="AB13" s="114">
        <f t="shared" ref="AB13:AB36" si="0">M13+X13</f>
        <v>75</v>
      </c>
      <c r="AC13" s="105">
        <f t="shared" ref="AC13:AC36" si="1">N13+Y13</f>
        <v>100</v>
      </c>
      <c r="AD13" s="115">
        <f t="shared" ref="AD13:AD36" si="2">O13+Z13</f>
        <v>7</v>
      </c>
      <c r="AE13" s="59"/>
      <c r="AF13" s="34"/>
      <c r="AG13" s="2"/>
      <c r="AH13" s="2"/>
      <c r="AI13" s="2"/>
      <c r="AJ13" s="3"/>
      <c r="AK13" s="35"/>
    </row>
    <row r="14" spans="1:37" ht="15" customHeight="1">
      <c r="A14" s="190"/>
      <c r="B14" s="191"/>
      <c r="C14" s="66">
        <v>2</v>
      </c>
      <c r="D14" s="85" t="s">
        <v>79</v>
      </c>
      <c r="E14" s="85" t="s">
        <v>80</v>
      </c>
      <c r="F14" s="73"/>
      <c r="G14" s="73">
        <v>5</v>
      </c>
      <c r="H14" s="73">
        <v>15</v>
      </c>
      <c r="I14" s="73"/>
      <c r="J14" s="73"/>
      <c r="K14" s="73"/>
      <c r="L14" s="73">
        <v>10</v>
      </c>
      <c r="M14" s="113">
        <f>SUM(F14:L14)</f>
        <v>30</v>
      </c>
      <c r="N14" s="116">
        <v>45</v>
      </c>
      <c r="O14" s="103">
        <v>3</v>
      </c>
      <c r="P14" s="66" t="s">
        <v>30</v>
      </c>
      <c r="Q14" s="73"/>
      <c r="R14" s="73"/>
      <c r="S14" s="73"/>
      <c r="T14" s="73"/>
      <c r="U14" s="73"/>
      <c r="V14" s="73"/>
      <c r="W14" s="73"/>
      <c r="X14" s="138"/>
      <c r="Y14" s="107"/>
      <c r="Z14" s="103"/>
      <c r="AA14" s="66"/>
      <c r="AB14" s="114">
        <f t="shared" si="0"/>
        <v>30</v>
      </c>
      <c r="AC14" s="105">
        <f t="shared" si="1"/>
        <v>45</v>
      </c>
      <c r="AD14" s="115">
        <f t="shared" si="2"/>
        <v>3</v>
      </c>
      <c r="AE14" s="33"/>
      <c r="AF14" s="37"/>
      <c r="AG14" s="2"/>
      <c r="AH14" s="2"/>
      <c r="AI14" s="2"/>
      <c r="AJ14" s="3"/>
      <c r="AK14" s="3"/>
    </row>
    <row r="15" spans="1:37" ht="15" customHeight="1">
      <c r="A15" s="190"/>
      <c r="B15" s="191"/>
      <c r="C15" s="66">
        <v>3</v>
      </c>
      <c r="D15" s="85" t="s">
        <v>81</v>
      </c>
      <c r="E15" s="85" t="s">
        <v>82</v>
      </c>
      <c r="F15" s="73"/>
      <c r="G15" s="73">
        <v>10</v>
      </c>
      <c r="H15" s="73">
        <v>40</v>
      </c>
      <c r="I15" s="73"/>
      <c r="J15" s="73"/>
      <c r="K15" s="73"/>
      <c r="L15" s="73">
        <v>20</v>
      </c>
      <c r="M15" s="149">
        <f>SUM(F15:L15)</f>
        <v>70</v>
      </c>
      <c r="N15" s="116">
        <v>105</v>
      </c>
      <c r="O15" s="103">
        <v>7</v>
      </c>
      <c r="P15" s="66" t="s">
        <v>1</v>
      </c>
      <c r="Q15" s="73"/>
      <c r="R15" s="73"/>
      <c r="S15" s="73"/>
      <c r="T15" s="73"/>
      <c r="U15" s="73"/>
      <c r="V15" s="73"/>
      <c r="W15" s="73"/>
      <c r="X15" s="138"/>
      <c r="Y15" s="107"/>
      <c r="Z15" s="103"/>
      <c r="AA15" s="66"/>
      <c r="AB15" s="114">
        <f t="shared" si="0"/>
        <v>70</v>
      </c>
      <c r="AC15" s="105">
        <f t="shared" si="1"/>
        <v>105</v>
      </c>
      <c r="AD15" s="115">
        <f t="shared" si="2"/>
        <v>7</v>
      </c>
      <c r="AE15" s="33"/>
      <c r="AF15" s="34"/>
      <c r="AG15" s="2"/>
      <c r="AH15" s="2"/>
      <c r="AI15" s="2"/>
      <c r="AJ15" s="3"/>
      <c r="AK15" s="3"/>
    </row>
    <row r="16" spans="1:37" ht="15" customHeight="1">
      <c r="A16" s="190"/>
      <c r="B16" s="191"/>
      <c r="C16" s="66">
        <v>4</v>
      </c>
      <c r="D16" s="85" t="s">
        <v>83</v>
      </c>
      <c r="E16" s="85" t="s">
        <v>84</v>
      </c>
      <c r="F16" s="73"/>
      <c r="G16" s="73"/>
      <c r="H16" s="73">
        <v>10</v>
      </c>
      <c r="I16" s="73"/>
      <c r="J16" s="73"/>
      <c r="K16" s="73"/>
      <c r="L16" s="73"/>
      <c r="M16" s="113">
        <f>SUM(F16:L16)</f>
        <v>10</v>
      </c>
      <c r="N16" s="116">
        <v>15</v>
      </c>
      <c r="O16" s="103">
        <v>1</v>
      </c>
      <c r="P16" s="66" t="s">
        <v>30</v>
      </c>
      <c r="Q16" s="73"/>
      <c r="R16" s="73"/>
      <c r="S16" s="73"/>
      <c r="T16" s="73"/>
      <c r="U16" s="73"/>
      <c r="V16" s="73"/>
      <c r="W16" s="73"/>
      <c r="X16" s="119"/>
      <c r="Y16" s="107"/>
      <c r="Z16" s="103"/>
      <c r="AA16" s="66"/>
      <c r="AB16" s="114">
        <f t="shared" si="0"/>
        <v>10</v>
      </c>
      <c r="AC16" s="105">
        <f t="shared" si="1"/>
        <v>15</v>
      </c>
      <c r="AD16" s="115">
        <f t="shared" si="2"/>
        <v>1</v>
      </c>
      <c r="AE16" s="33"/>
      <c r="AF16" s="37"/>
      <c r="AG16" s="2"/>
      <c r="AH16" s="2"/>
      <c r="AI16" s="2"/>
      <c r="AJ16" s="3"/>
      <c r="AK16" s="3"/>
    </row>
    <row r="17" spans="1:37" s="41" customFormat="1" ht="15" customHeight="1">
      <c r="A17" s="190"/>
      <c r="B17" s="191"/>
      <c r="C17" s="66">
        <v>5</v>
      </c>
      <c r="D17" s="85" t="s">
        <v>173</v>
      </c>
      <c r="E17" s="85" t="s">
        <v>85</v>
      </c>
      <c r="F17" s="66"/>
      <c r="G17" s="66"/>
      <c r="H17" s="66"/>
      <c r="I17" s="66"/>
      <c r="J17" s="66"/>
      <c r="K17" s="66"/>
      <c r="L17" s="66"/>
      <c r="M17" s="117"/>
      <c r="N17" s="116"/>
      <c r="O17" s="103"/>
      <c r="P17" s="66"/>
      <c r="Q17" s="66"/>
      <c r="R17" s="66"/>
      <c r="S17" s="66">
        <v>20</v>
      </c>
      <c r="T17" s="66"/>
      <c r="U17" s="66"/>
      <c r="V17" s="66"/>
      <c r="W17" s="66">
        <v>20</v>
      </c>
      <c r="X17" s="113">
        <f>SUM(Q17:W17)</f>
        <v>40</v>
      </c>
      <c r="Y17" s="107">
        <v>35</v>
      </c>
      <c r="Z17" s="103">
        <v>3</v>
      </c>
      <c r="AA17" s="66" t="s">
        <v>30</v>
      </c>
      <c r="AB17" s="114">
        <f t="shared" si="0"/>
        <v>40</v>
      </c>
      <c r="AC17" s="105">
        <f t="shared" si="1"/>
        <v>35</v>
      </c>
      <c r="AD17" s="115">
        <f t="shared" si="2"/>
        <v>3</v>
      </c>
      <c r="AE17" s="44"/>
      <c r="AF17" s="39"/>
      <c r="AG17" s="2"/>
      <c r="AH17" s="2"/>
      <c r="AI17" s="2"/>
      <c r="AJ17" s="3"/>
      <c r="AK17" s="40"/>
    </row>
    <row r="18" spans="1:37" ht="15" customHeight="1">
      <c r="A18" s="190"/>
      <c r="B18" s="191"/>
      <c r="C18" s="66">
        <v>6</v>
      </c>
      <c r="D18" s="85" t="s">
        <v>86</v>
      </c>
      <c r="E18" s="85" t="s">
        <v>87</v>
      </c>
      <c r="F18" s="73"/>
      <c r="G18" s="73"/>
      <c r="H18" s="73"/>
      <c r="I18" s="73"/>
      <c r="J18" s="73"/>
      <c r="K18" s="73"/>
      <c r="L18" s="73"/>
      <c r="M18" s="117"/>
      <c r="N18" s="116"/>
      <c r="O18" s="103"/>
      <c r="P18" s="66"/>
      <c r="Q18" s="73"/>
      <c r="R18" s="73">
        <v>3</v>
      </c>
      <c r="S18" s="73">
        <v>8</v>
      </c>
      <c r="T18" s="73"/>
      <c r="U18" s="73"/>
      <c r="V18" s="73"/>
      <c r="W18" s="73">
        <v>4</v>
      </c>
      <c r="X18" s="113">
        <f>SUM(Q18:W18)</f>
        <v>15</v>
      </c>
      <c r="Y18" s="107">
        <v>10</v>
      </c>
      <c r="Z18" s="103">
        <v>1</v>
      </c>
      <c r="AA18" s="66" t="s">
        <v>30</v>
      </c>
      <c r="AB18" s="114">
        <f t="shared" si="0"/>
        <v>15</v>
      </c>
      <c r="AC18" s="105">
        <f t="shared" si="1"/>
        <v>10</v>
      </c>
      <c r="AD18" s="115">
        <f t="shared" si="2"/>
        <v>1</v>
      </c>
      <c r="AE18" s="33"/>
      <c r="AF18" s="34"/>
      <c r="AG18" s="2"/>
      <c r="AH18" s="2"/>
      <c r="AI18" s="2"/>
      <c r="AJ18" s="3"/>
      <c r="AK18" s="3"/>
    </row>
    <row r="19" spans="1:37" ht="28.5">
      <c r="A19" s="190"/>
      <c r="B19" s="191"/>
      <c r="C19" s="66">
        <v>7</v>
      </c>
      <c r="D19" s="85" t="s">
        <v>88</v>
      </c>
      <c r="E19" s="87" t="s">
        <v>89</v>
      </c>
      <c r="F19" s="73"/>
      <c r="G19" s="73"/>
      <c r="H19" s="73"/>
      <c r="I19" s="73"/>
      <c r="J19" s="73"/>
      <c r="K19" s="73"/>
      <c r="L19" s="73"/>
      <c r="M19" s="117"/>
      <c r="N19" s="116"/>
      <c r="O19" s="103"/>
      <c r="P19" s="66"/>
      <c r="Q19" s="73"/>
      <c r="R19" s="73">
        <v>9</v>
      </c>
      <c r="S19" s="73">
        <v>18</v>
      </c>
      <c r="T19" s="73"/>
      <c r="U19" s="73"/>
      <c r="V19" s="73"/>
      <c r="W19" s="73">
        <v>13</v>
      </c>
      <c r="X19" s="113">
        <f>SUM(Q19:W19)</f>
        <v>40</v>
      </c>
      <c r="Y19" s="107">
        <v>60</v>
      </c>
      <c r="Z19" s="103">
        <v>4</v>
      </c>
      <c r="AA19" s="66" t="s">
        <v>1</v>
      </c>
      <c r="AB19" s="114">
        <f t="shared" si="0"/>
        <v>40</v>
      </c>
      <c r="AC19" s="105">
        <f t="shared" si="1"/>
        <v>60</v>
      </c>
      <c r="AD19" s="115">
        <f t="shared" si="2"/>
        <v>4</v>
      </c>
      <c r="AE19" s="33"/>
      <c r="AF19" s="37"/>
      <c r="AG19" s="2"/>
      <c r="AH19" s="2"/>
      <c r="AI19" s="2"/>
      <c r="AJ19" s="3"/>
      <c r="AK19" s="3"/>
    </row>
    <row r="20" spans="1:37" ht="15" customHeight="1">
      <c r="A20" s="190"/>
      <c r="B20" s="191"/>
      <c r="C20" s="66">
        <v>8</v>
      </c>
      <c r="D20" s="85" t="s">
        <v>170</v>
      </c>
      <c r="E20" s="85" t="s">
        <v>90</v>
      </c>
      <c r="F20" s="73"/>
      <c r="G20" s="73"/>
      <c r="H20" s="73"/>
      <c r="I20" s="73"/>
      <c r="J20" s="73"/>
      <c r="K20" s="73"/>
      <c r="L20" s="73"/>
      <c r="M20" s="117"/>
      <c r="N20" s="116"/>
      <c r="O20" s="103"/>
      <c r="P20" s="66"/>
      <c r="Q20" s="73"/>
      <c r="R20" s="73">
        <v>8</v>
      </c>
      <c r="S20" s="73">
        <v>30</v>
      </c>
      <c r="T20" s="73"/>
      <c r="U20" s="73"/>
      <c r="V20" s="73"/>
      <c r="W20" s="73">
        <v>12</v>
      </c>
      <c r="X20" s="113">
        <f>SUM(Q20:W20)</f>
        <v>50</v>
      </c>
      <c r="Y20" s="107">
        <v>50</v>
      </c>
      <c r="Z20" s="103">
        <v>4</v>
      </c>
      <c r="AA20" s="66" t="s">
        <v>1</v>
      </c>
      <c r="AB20" s="114">
        <f t="shared" si="0"/>
        <v>50</v>
      </c>
      <c r="AC20" s="105">
        <f t="shared" si="1"/>
        <v>50</v>
      </c>
      <c r="AD20" s="115">
        <f t="shared" si="2"/>
        <v>4</v>
      </c>
      <c r="AE20" s="33"/>
      <c r="AF20" s="34"/>
      <c r="AG20" s="2"/>
      <c r="AH20" s="2"/>
      <c r="AI20" s="2"/>
      <c r="AJ20" s="3"/>
      <c r="AK20" s="3"/>
    </row>
    <row r="21" spans="1:37" ht="28.5">
      <c r="A21" s="190" t="s">
        <v>59</v>
      </c>
      <c r="B21" s="191"/>
      <c r="C21" s="66">
        <v>9</v>
      </c>
      <c r="D21" s="87" t="s">
        <v>174</v>
      </c>
      <c r="E21" s="87" t="s">
        <v>96</v>
      </c>
      <c r="F21" s="73"/>
      <c r="G21" s="73">
        <v>4</v>
      </c>
      <c r="H21" s="73">
        <v>24</v>
      </c>
      <c r="I21" s="73"/>
      <c r="J21" s="73"/>
      <c r="K21" s="73"/>
      <c r="L21" s="73">
        <v>5</v>
      </c>
      <c r="M21" s="113">
        <f>SUM(F21:L21)</f>
        <v>33</v>
      </c>
      <c r="N21" s="116">
        <v>17</v>
      </c>
      <c r="O21" s="103">
        <v>2</v>
      </c>
      <c r="P21" s="66" t="s">
        <v>30</v>
      </c>
      <c r="Q21" s="73"/>
      <c r="R21" s="73"/>
      <c r="S21" s="73"/>
      <c r="T21" s="73"/>
      <c r="U21" s="73"/>
      <c r="V21" s="73"/>
      <c r="W21" s="73"/>
      <c r="X21" s="117"/>
      <c r="Y21" s="107"/>
      <c r="Z21" s="103"/>
      <c r="AA21" s="66"/>
      <c r="AB21" s="114">
        <f t="shared" si="0"/>
        <v>33</v>
      </c>
      <c r="AC21" s="105">
        <f t="shared" si="1"/>
        <v>17</v>
      </c>
      <c r="AD21" s="115">
        <f t="shared" si="2"/>
        <v>2</v>
      </c>
      <c r="AE21" s="42"/>
      <c r="AF21" s="37"/>
      <c r="AG21" s="2"/>
      <c r="AH21" s="2"/>
      <c r="AI21" s="2"/>
      <c r="AJ21" s="3"/>
      <c r="AK21" s="3"/>
    </row>
    <row r="22" spans="1:37" ht="15" customHeight="1">
      <c r="A22" s="190"/>
      <c r="B22" s="191"/>
      <c r="C22" s="66">
        <v>10</v>
      </c>
      <c r="D22" s="85" t="s">
        <v>91</v>
      </c>
      <c r="E22" s="85" t="s">
        <v>92</v>
      </c>
      <c r="F22" s="73"/>
      <c r="G22" s="73"/>
      <c r="H22" s="73"/>
      <c r="I22" s="73"/>
      <c r="J22" s="73"/>
      <c r="K22" s="73"/>
      <c r="L22" s="73"/>
      <c r="M22" s="117"/>
      <c r="N22" s="116"/>
      <c r="O22" s="103"/>
      <c r="P22" s="66"/>
      <c r="Q22" s="73"/>
      <c r="R22" s="73">
        <v>15</v>
      </c>
      <c r="S22" s="73"/>
      <c r="T22" s="73"/>
      <c r="U22" s="73"/>
      <c r="V22" s="73"/>
      <c r="W22" s="73"/>
      <c r="X22" s="113">
        <f>SUM(Q22:W22)</f>
        <v>15</v>
      </c>
      <c r="Y22" s="107">
        <v>10</v>
      </c>
      <c r="Z22" s="103">
        <v>1</v>
      </c>
      <c r="AA22" s="66" t="s">
        <v>30</v>
      </c>
      <c r="AB22" s="114">
        <f t="shared" si="0"/>
        <v>15</v>
      </c>
      <c r="AC22" s="105">
        <f t="shared" si="1"/>
        <v>10</v>
      </c>
      <c r="AD22" s="115">
        <f t="shared" si="2"/>
        <v>1</v>
      </c>
      <c r="AE22" s="42"/>
      <c r="AF22" s="37"/>
      <c r="AG22" s="2"/>
      <c r="AH22" s="2"/>
      <c r="AI22" s="2"/>
      <c r="AJ22" s="3"/>
      <c r="AK22" s="3"/>
    </row>
    <row r="23" spans="1:37" ht="15" customHeight="1">
      <c r="A23" s="190"/>
      <c r="B23" s="191"/>
      <c r="C23" s="66">
        <v>11</v>
      </c>
      <c r="D23" s="85" t="s">
        <v>93</v>
      </c>
      <c r="E23" s="85" t="s">
        <v>46</v>
      </c>
      <c r="F23" s="73"/>
      <c r="G23" s="73"/>
      <c r="H23" s="73"/>
      <c r="I23" s="73"/>
      <c r="J23" s="73"/>
      <c r="K23" s="73"/>
      <c r="L23" s="73">
        <v>15</v>
      </c>
      <c r="M23" s="113">
        <f>SUM(F23:L23)</f>
        <v>15</v>
      </c>
      <c r="N23" s="116">
        <v>10</v>
      </c>
      <c r="O23" s="103">
        <v>1</v>
      </c>
      <c r="P23" s="66" t="s">
        <v>30</v>
      </c>
      <c r="Q23" s="73"/>
      <c r="R23" s="73"/>
      <c r="S23" s="73"/>
      <c r="T23" s="73"/>
      <c r="U23" s="73"/>
      <c r="V23" s="73"/>
      <c r="W23" s="73"/>
      <c r="X23" s="113"/>
      <c r="Y23" s="107"/>
      <c r="Z23" s="103"/>
      <c r="AA23" s="66"/>
      <c r="AB23" s="114">
        <f t="shared" si="0"/>
        <v>15</v>
      </c>
      <c r="AC23" s="105">
        <f t="shared" si="1"/>
        <v>10</v>
      </c>
      <c r="AD23" s="115">
        <f t="shared" si="2"/>
        <v>1</v>
      </c>
      <c r="AE23" s="42"/>
      <c r="AF23" s="37"/>
      <c r="AG23" s="2"/>
      <c r="AH23" s="2"/>
      <c r="AI23" s="2"/>
      <c r="AJ23" s="3"/>
      <c r="AK23" s="3"/>
    </row>
    <row r="24" spans="1:37" ht="15" customHeight="1">
      <c r="A24" s="192" t="s">
        <v>41</v>
      </c>
      <c r="B24" s="193" t="s">
        <v>48</v>
      </c>
      <c r="C24" s="66">
        <v>12</v>
      </c>
      <c r="D24" s="85" t="s">
        <v>94</v>
      </c>
      <c r="E24" s="85" t="s">
        <v>31</v>
      </c>
      <c r="F24" s="73"/>
      <c r="G24" s="73"/>
      <c r="H24" s="73">
        <v>30</v>
      </c>
      <c r="I24" s="73"/>
      <c r="J24" s="73"/>
      <c r="K24" s="73"/>
      <c r="L24" s="73">
        <v>8</v>
      </c>
      <c r="M24" s="113">
        <f>SUM(F24:L24)</f>
        <v>38</v>
      </c>
      <c r="N24" s="116">
        <v>12</v>
      </c>
      <c r="O24" s="103">
        <v>2</v>
      </c>
      <c r="P24" s="66" t="s">
        <v>30</v>
      </c>
      <c r="Q24" s="73"/>
      <c r="R24" s="73"/>
      <c r="S24" s="73"/>
      <c r="T24" s="73"/>
      <c r="U24" s="73"/>
      <c r="V24" s="73"/>
      <c r="W24" s="73"/>
      <c r="X24" s="117"/>
      <c r="Y24" s="107"/>
      <c r="Z24" s="103"/>
      <c r="AA24" s="66"/>
      <c r="AB24" s="114">
        <f t="shared" si="0"/>
        <v>38</v>
      </c>
      <c r="AC24" s="105">
        <f t="shared" si="1"/>
        <v>12</v>
      </c>
      <c r="AD24" s="115">
        <f t="shared" si="2"/>
        <v>2</v>
      </c>
      <c r="AE24" s="44"/>
      <c r="AF24" s="37"/>
      <c r="AG24" s="2"/>
      <c r="AH24" s="2"/>
      <c r="AI24" s="2"/>
      <c r="AJ24" s="3"/>
      <c r="AK24" s="3"/>
    </row>
    <row r="25" spans="1:37" ht="28.5">
      <c r="A25" s="192"/>
      <c r="B25" s="193"/>
      <c r="C25" s="66">
        <v>13</v>
      </c>
      <c r="D25" s="85" t="s">
        <v>95</v>
      </c>
      <c r="E25" s="87" t="s">
        <v>96</v>
      </c>
      <c r="F25" s="73"/>
      <c r="G25" s="73"/>
      <c r="H25" s="73"/>
      <c r="I25" s="73"/>
      <c r="J25" s="73"/>
      <c r="K25" s="73"/>
      <c r="L25" s="73"/>
      <c r="M25" s="113"/>
      <c r="N25" s="116"/>
      <c r="O25" s="103"/>
      <c r="P25" s="66"/>
      <c r="Q25" s="73"/>
      <c r="R25" s="73">
        <v>5</v>
      </c>
      <c r="S25" s="73">
        <v>25</v>
      </c>
      <c r="T25" s="73"/>
      <c r="U25" s="73"/>
      <c r="V25" s="73"/>
      <c r="W25" s="73"/>
      <c r="X25" s="113">
        <v>30</v>
      </c>
      <c r="Y25" s="107">
        <v>20</v>
      </c>
      <c r="Z25" s="103">
        <v>2</v>
      </c>
      <c r="AA25" s="66" t="s">
        <v>30</v>
      </c>
      <c r="AB25" s="114">
        <f t="shared" si="0"/>
        <v>30</v>
      </c>
      <c r="AC25" s="105">
        <f t="shared" si="1"/>
        <v>20</v>
      </c>
      <c r="AD25" s="115">
        <f t="shared" si="2"/>
        <v>2</v>
      </c>
      <c r="AE25" s="42"/>
      <c r="AF25" s="37"/>
      <c r="AG25" s="2"/>
      <c r="AH25" s="2"/>
      <c r="AI25" s="2"/>
      <c r="AJ25" s="3"/>
      <c r="AK25" s="3"/>
    </row>
    <row r="26" spans="1:37" ht="15" customHeight="1">
      <c r="A26" s="192"/>
      <c r="B26" s="193"/>
      <c r="C26" s="66">
        <v>14</v>
      </c>
      <c r="D26" s="85" t="s">
        <v>97</v>
      </c>
      <c r="E26" s="85" t="s">
        <v>31</v>
      </c>
      <c r="F26" s="73"/>
      <c r="G26" s="73"/>
      <c r="H26" s="73"/>
      <c r="I26" s="73"/>
      <c r="J26" s="73"/>
      <c r="K26" s="73"/>
      <c r="L26" s="73">
        <v>10</v>
      </c>
      <c r="M26" s="113">
        <f>SUM(F26:L26)</f>
        <v>10</v>
      </c>
      <c r="N26" s="116">
        <v>15</v>
      </c>
      <c r="O26" s="103">
        <v>1</v>
      </c>
      <c r="P26" s="66" t="s">
        <v>30</v>
      </c>
      <c r="Q26" s="73"/>
      <c r="R26" s="73"/>
      <c r="S26" s="73"/>
      <c r="T26" s="73"/>
      <c r="U26" s="73"/>
      <c r="V26" s="73"/>
      <c r="W26" s="73"/>
      <c r="X26" s="113"/>
      <c r="Y26" s="107"/>
      <c r="Z26" s="103"/>
      <c r="AA26" s="66"/>
      <c r="AB26" s="114">
        <f t="shared" si="0"/>
        <v>10</v>
      </c>
      <c r="AC26" s="105">
        <f t="shared" si="1"/>
        <v>15</v>
      </c>
      <c r="AD26" s="115">
        <f t="shared" si="2"/>
        <v>1</v>
      </c>
      <c r="AE26" s="38"/>
      <c r="AF26" s="39"/>
      <c r="AG26" s="2"/>
      <c r="AH26" s="2"/>
      <c r="AI26" s="2"/>
      <c r="AJ26" s="3"/>
      <c r="AK26" s="3"/>
    </row>
    <row r="27" spans="1:37" s="43" customFormat="1" ht="15">
      <c r="A27" s="192"/>
      <c r="B27" s="193"/>
      <c r="C27" s="66">
        <v>15</v>
      </c>
      <c r="D27" s="87" t="s">
        <v>171</v>
      </c>
      <c r="E27" s="85" t="s">
        <v>38</v>
      </c>
      <c r="F27" s="73"/>
      <c r="G27" s="73"/>
      <c r="H27" s="73"/>
      <c r="I27" s="73"/>
      <c r="J27" s="73"/>
      <c r="K27" s="73"/>
      <c r="L27" s="73"/>
      <c r="M27" s="113"/>
      <c r="N27" s="116"/>
      <c r="O27" s="103"/>
      <c r="P27" s="118"/>
      <c r="Q27" s="73"/>
      <c r="R27" s="73">
        <v>8</v>
      </c>
      <c r="S27" s="73">
        <v>24</v>
      </c>
      <c r="T27" s="73"/>
      <c r="U27" s="73"/>
      <c r="V27" s="73"/>
      <c r="W27" s="73">
        <v>6</v>
      </c>
      <c r="X27" s="113">
        <f>SUM(Q27:W27)</f>
        <v>38</v>
      </c>
      <c r="Y27" s="107">
        <v>37</v>
      </c>
      <c r="Z27" s="103">
        <v>3</v>
      </c>
      <c r="AA27" s="66" t="s">
        <v>30</v>
      </c>
      <c r="AB27" s="114">
        <f t="shared" si="0"/>
        <v>38</v>
      </c>
      <c r="AC27" s="105">
        <f t="shared" si="1"/>
        <v>37</v>
      </c>
      <c r="AD27" s="115">
        <f t="shared" si="2"/>
        <v>3</v>
      </c>
      <c r="AE27" s="68"/>
      <c r="AF27" s="34"/>
      <c r="AG27" s="2"/>
      <c r="AH27" s="2"/>
      <c r="AI27" s="2"/>
      <c r="AJ27" s="3"/>
      <c r="AK27" s="45"/>
    </row>
    <row r="28" spans="1:37" ht="28.5">
      <c r="A28" s="192"/>
      <c r="B28" s="194" t="s">
        <v>49</v>
      </c>
      <c r="C28" s="66">
        <v>16</v>
      </c>
      <c r="D28" s="87" t="s">
        <v>98</v>
      </c>
      <c r="E28" s="85" t="s">
        <v>32</v>
      </c>
      <c r="F28" s="73"/>
      <c r="G28" s="73"/>
      <c r="H28" s="73"/>
      <c r="I28" s="73"/>
      <c r="J28" s="73"/>
      <c r="K28" s="73"/>
      <c r="L28" s="73"/>
      <c r="M28" s="113"/>
      <c r="N28" s="116"/>
      <c r="O28" s="103"/>
      <c r="P28" s="66" t="s">
        <v>30</v>
      </c>
      <c r="Q28" s="73"/>
      <c r="R28" s="73">
        <v>6</v>
      </c>
      <c r="S28" s="73">
        <v>12</v>
      </c>
      <c r="T28" s="73"/>
      <c r="U28" s="73"/>
      <c r="V28" s="73"/>
      <c r="W28" s="73"/>
      <c r="X28" s="113">
        <f>SUM(Q28:W28)</f>
        <v>18</v>
      </c>
      <c r="Y28" s="107">
        <v>7</v>
      </c>
      <c r="Z28" s="103">
        <v>1</v>
      </c>
      <c r="AA28" s="66"/>
      <c r="AB28" s="114">
        <f t="shared" si="0"/>
        <v>18</v>
      </c>
      <c r="AC28" s="105">
        <f t="shared" si="1"/>
        <v>7</v>
      </c>
      <c r="AD28" s="115">
        <f t="shared" si="2"/>
        <v>1</v>
      </c>
      <c r="AE28" s="44"/>
      <c r="AF28" s="37"/>
      <c r="AG28" s="2"/>
      <c r="AH28" s="2"/>
      <c r="AI28" s="2"/>
      <c r="AJ28" s="3"/>
      <c r="AK28" s="3"/>
    </row>
    <row r="29" spans="1:37" ht="15">
      <c r="A29" s="192"/>
      <c r="B29" s="194"/>
      <c r="C29" s="66">
        <v>17</v>
      </c>
      <c r="D29" s="87" t="s">
        <v>172</v>
      </c>
      <c r="E29" s="85" t="s">
        <v>32</v>
      </c>
      <c r="F29" s="73"/>
      <c r="G29" s="73">
        <v>2</v>
      </c>
      <c r="H29" s="73">
        <v>10</v>
      </c>
      <c r="I29" s="73"/>
      <c r="J29" s="73"/>
      <c r="K29" s="73"/>
      <c r="L29" s="73"/>
      <c r="M29" s="113">
        <f>SUM(F29:L29)</f>
        <v>12</v>
      </c>
      <c r="N29" s="116">
        <v>13</v>
      </c>
      <c r="O29" s="103">
        <v>1</v>
      </c>
      <c r="P29" s="66" t="s">
        <v>30</v>
      </c>
      <c r="Q29" s="73"/>
      <c r="R29" s="73"/>
      <c r="S29" s="73"/>
      <c r="T29" s="73"/>
      <c r="U29" s="73"/>
      <c r="V29" s="73"/>
      <c r="W29" s="73"/>
      <c r="X29" s="113"/>
      <c r="Y29" s="107"/>
      <c r="Z29" s="103"/>
      <c r="AA29" s="66"/>
      <c r="AB29" s="114">
        <f t="shared" si="0"/>
        <v>12</v>
      </c>
      <c r="AC29" s="105">
        <f t="shared" si="1"/>
        <v>13</v>
      </c>
      <c r="AD29" s="115">
        <f t="shared" si="2"/>
        <v>1</v>
      </c>
      <c r="AE29" s="44"/>
      <c r="AF29" s="37"/>
      <c r="AK29" s="3"/>
    </row>
    <row r="30" spans="1:37" ht="15" customHeight="1">
      <c r="A30" s="188" t="s">
        <v>51</v>
      </c>
      <c r="B30" s="189"/>
      <c r="C30" s="66">
        <v>18</v>
      </c>
      <c r="D30" s="85" t="s">
        <v>50</v>
      </c>
      <c r="E30" s="85" t="s">
        <v>35</v>
      </c>
      <c r="F30" s="73"/>
      <c r="G30" s="73"/>
      <c r="H30" s="73"/>
      <c r="I30" s="73"/>
      <c r="J30" s="73"/>
      <c r="K30" s="73"/>
      <c r="L30" s="73">
        <v>10</v>
      </c>
      <c r="M30" s="113">
        <f>SUM(F30:L30)</f>
        <v>10</v>
      </c>
      <c r="N30" s="116">
        <v>15</v>
      </c>
      <c r="O30" s="103">
        <v>1</v>
      </c>
      <c r="P30" s="66" t="s">
        <v>30</v>
      </c>
      <c r="Q30" s="73"/>
      <c r="R30" s="73"/>
      <c r="S30" s="73"/>
      <c r="T30" s="73"/>
      <c r="U30" s="73"/>
      <c r="V30" s="73"/>
      <c r="W30" s="73"/>
      <c r="X30" s="113"/>
      <c r="Y30" s="107"/>
      <c r="Z30" s="103"/>
      <c r="AA30" s="66"/>
      <c r="AB30" s="114">
        <f t="shared" si="0"/>
        <v>10</v>
      </c>
      <c r="AC30" s="105">
        <f t="shared" si="1"/>
        <v>15</v>
      </c>
      <c r="AD30" s="115">
        <f t="shared" si="2"/>
        <v>1</v>
      </c>
      <c r="AE30" s="80"/>
      <c r="AF30" s="47"/>
      <c r="AH30" s="2"/>
      <c r="AI30" s="3"/>
      <c r="AJ30" s="3"/>
      <c r="AK30" s="3"/>
    </row>
    <row r="31" spans="1:37" ht="15" customHeight="1">
      <c r="A31" s="188"/>
      <c r="B31" s="189"/>
      <c r="C31" s="66">
        <v>19</v>
      </c>
      <c r="D31" s="85" t="s">
        <v>99</v>
      </c>
      <c r="E31" s="85" t="s">
        <v>100</v>
      </c>
      <c r="F31" s="73"/>
      <c r="G31" s="73"/>
      <c r="H31" s="73"/>
      <c r="I31" s="73"/>
      <c r="J31" s="73"/>
      <c r="K31" s="73"/>
      <c r="L31" s="73"/>
      <c r="M31" s="113"/>
      <c r="N31" s="116"/>
      <c r="O31" s="103"/>
      <c r="P31" s="66"/>
      <c r="Q31" s="73"/>
      <c r="R31" s="73"/>
      <c r="S31" s="73">
        <v>26</v>
      </c>
      <c r="T31" s="73">
        <v>4</v>
      </c>
      <c r="U31" s="73"/>
      <c r="V31" s="73"/>
      <c r="W31" s="73"/>
      <c r="X31" s="113">
        <f>SUM(Q31:W31)</f>
        <v>30</v>
      </c>
      <c r="Y31" s="107">
        <v>45</v>
      </c>
      <c r="Z31" s="103">
        <v>3</v>
      </c>
      <c r="AA31" s="66" t="s">
        <v>30</v>
      </c>
      <c r="AB31" s="114">
        <f t="shared" si="0"/>
        <v>30</v>
      </c>
      <c r="AC31" s="105">
        <f t="shared" si="1"/>
        <v>45</v>
      </c>
      <c r="AD31" s="115">
        <f t="shared" si="2"/>
        <v>3</v>
      </c>
      <c r="AE31" s="46"/>
      <c r="AF31" s="47"/>
      <c r="AH31" s="2"/>
      <c r="AI31" s="3"/>
      <c r="AJ31" s="3"/>
      <c r="AK31" s="3"/>
    </row>
    <row r="32" spans="1:37" ht="28.5">
      <c r="A32" s="188"/>
      <c r="B32" s="189"/>
      <c r="C32" s="66">
        <v>20</v>
      </c>
      <c r="D32" s="87" t="s">
        <v>175</v>
      </c>
      <c r="E32" s="87" t="s">
        <v>176</v>
      </c>
      <c r="F32" s="73"/>
      <c r="G32" s="73">
        <v>15</v>
      </c>
      <c r="H32" s="73"/>
      <c r="I32" s="73"/>
      <c r="J32" s="73"/>
      <c r="K32" s="73"/>
      <c r="L32" s="73"/>
      <c r="M32" s="113">
        <f>SUM(F32:L32)</f>
        <v>15</v>
      </c>
      <c r="N32" s="116">
        <v>10</v>
      </c>
      <c r="O32" s="103">
        <v>1</v>
      </c>
      <c r="P32" s="66" t="s">
        <v>30</v>
      </c>
      <c r="Q32" s="73"/>
      <c r="R32" s="73"/>
      <c r="S32" s="73"/>
      <c r="T32" s="73"/>
      <c r="U32" s="73"/>
      <c r="V32" s="73"/>
      <c r="W32" s="73"/>
      <c r="X32" s="113"/>
      <c r="Y32" s="107"/>
      <c r="Z32" s="103"/>
      <c r="AA32" s="66"/>
      <c r="AB32" s="114">
        <f t="shared" si="0"/>
        <v>15</v>
      </c>
      <c r="AC32" s="105">
        <f t="shared" si="1"/>
        <v>10</v>
      </c>
      <c r="AD32" s="115">
        <f t="shared" si="2"/>
        <v>1</v>
      </c>
      <c r="AE32" s="81"/>
      <c r="AF32" s="46"/>
      <c r="AH32" s="1"/>
      <c r="AK32" s="3"/>
    </row>
    <row r="33" spans="1:37" ht="28.5">
      <c r="A33" s="188"/>
      <c r="B33" s="189"/>
      <c r="C33" s="66">
        <v>21</v>
      </c>
      <c r="D33" s="87" t="s">
        <v>230</v>
      </c>
      <c r="E33" s="85" t="s">
        <v>73</v>
      </c>
      <c r="F33" s="73"/>
      <c r="G33" s="73">
        <v>10</v>
      </c>
      <c r="H33" s="73">
        <v>5</v>
      </c>
      <c r="I33" s="73"/>
      <c r="J33" s="73"/>
      <c r="K33" s="73"/>
      <c r="L33" s="73"/>
      <c r="M33" s="113">
        <f>SUM(F33:L33)</f>
        <v>15</v>
      </c>
      <c r="N33" s="116">
        <v>10</v>
      </c>
      <c r="O33" s="103">
        <v>1</v>
      </c>
      <c r="P33" s="66" t="s">
        <v>30</v>
      </c>
      <c r="Q33" s="73"/>
      <c r="R33" s="73"/>
      <c r="S33" s="73"/>
      <c r="T33" s="73"/>
      <c r="U33" s="73"/>
      <c r="V33" s="73"/>
      <c r="W33" s="73"/>
      <c r="X33" s="113"/>
      <c r="Y33" s="107"/>
      <c r="Z33" s="103"/>
      <c r="AA33" s="66"/>
      <c r="AB33" s="114">
        <f t="shared" si="0"/>
        <v>15</v>
      </c>
      <c r="AC33" s="105">
        <f t="shared" si="1"/>
        <v>10</v>
      </c>
      <c r="AD33" s="115">
        <f t="shared" si="2"/>
        <v>1</v>
      </c>
      <c r="AE33" s="81"/>
      <c r="AF33" s="46"/>
      <c r="AH33" s="1"/>
      <c r="AK33" s="3"/>
    </row>
    <row r="34" spans="1:37" ht="15" customHeight="1">
      <c r="A34" s="188"/>
      <c r="B34" s="189"/>
      <c r="C34" s="66">
        <v>22</v>
      </c>
      <c r="D34" s="85" t="s">
        <v>101</v>
      </c>
      <c r="E34" s="85" t="s">
        <v>102</v>
      </c>
      <c r="F34" s="73"/>
      <c r="G34" s="73">
        <v>8</v>
      </c>
      <c r="H34" s="73">
        <v>8</v>
      </c>
      <c r="I34" s="73"/>
      <c r="J34" s="73"/>
      <c r="K34" s="73"/>
      <c r="L34" s="73">
        <v>9</v>
      </c>
      <c r="M34" s="113">
        <f>SUM(F34:L34)</f>
        <v>25</v>
      </c>
      <c r="N34" s="116">
        <v>5</v>
      </c>
      <c r="O34" s="103">
        <v>1</v>
      </c>
      <c r="P34" s="66" t="s">
        <v>30</v>
      </c>
      <c r="Q34" s="73"/>
      <c r="R34" s="73"/>
      <c r="S34" s="73"/>
      <c r="T34" s="73"/>
      <c r="U34" s="73"/>
      <c r="V34" s="73"/>
      <c r="W34" s="73"/>
      <c r="X34" s="113"/>
      <c r="Y34" s="107"/>
      <c r="Z34" s="103"/>
      <c r="AA34" s="66"/>
      <c r="AB34" s="114">
        <f t="shared" si="0"/>
        <v>25</v>
      </c>
      <c r="AC34" s="105">
        <f t="shared" si="1"/>
        <v>5</v>
      </c>
      <c r="AD34" s="115">
        <f t="shared" si="2"/>
        <v>1</v>
      </c>
      <c r="AE34" s="46"/>
      <c r="AF34" s="46"/>
      <c r="AH34" s="1"/>
      <c r="AK34" s="3"/>
    </row>
    <row r="35" spans="1:37" ht="15.75" customHeight="1">
      <c r="A35" s="188"/>
      <c r="B35" s="189"/>
      <c r="C35" s="66">
        <v>23</v>
      </c>
      <c r="D35" s="87" t="s">
        <v>207</v>
      </c>
      <c r="E35" s="85" t="s">
        <v>133</v>
      </c>
      <c r="F35" s="73"/>
      <c r="G35" s="73"/>
      <c r="H35" s="73">
        <v>20</v>
      </c>
      <c r="I35" s="73"/>
      <c r="J35" s="73"/>
      <c r="K35" s="73"/>
      <c r="L35" s="73">
        <v>16</v>
      </c>
      <c r="M35" s="113">
        <f>SUM(F35:L35)</f>
        <v>36</v>
      </c>
      <c r="N35" s="116">
        <v>39</v>
      </c>
      <c r="O35" s="103">
        <v>3</v>
      </c>
      <c r="P35" s="66" t="s">
        <v>30</v>
      </c>
      <c r="Q35" s="73"/>
      <c r="R35" s="73"/>
      <c r="S35" s="73"/>
      <c r="T35" s="73"/>
      <c r="U35" s="73"/>
      <c r="V35" s="73"/>
      <c r="W35" s="73"/>
      <c r="X35" s="113"/>
      <c r="Y35" s="107"/>
      <c r="Z35" s="103"/>
      <c r="AA35" s="66"/>
      <c r="AB35" s="114">
        <f t="shared" si="0"/>
        <v>36</v>
      </c>
      <c r="AC35" s="105">
        <f t="shared" si="1"/>
        <v>39</v>
      </c>
      <c r="AD35" s="115">
        <f t="shared" si="2"/>
        <v>3</v>
      </c>
      <c r="AE35" s="81"/>
      <c r="AF35" s="46"/>
      <c r="AH35" s="1"/>
      <c r="AK35" s="3"/>
    </row>
    <row r="36" spans="1:37" ht="15" customHeight="1">
      <c r="A36" s="188"/>
      <c r="B36" s="189"/>
      <c r="C36" s="66">
        <v>24</v>
      </c>
      <c r="D36" s="85" t="s">
        <v>68</v>
      </c>
      <c r="E36" s="85" t="s">
        <v>69</v>
      </c>
      <c r="F36" s="73"/>
      <c r="G36" s="73">
        <v>30</v>
      </c>
      <c r="H36" s="73"/>
      <c r="I36" s="73"/>
      <c r="J36" s="73"/>
      <c r="K36" s="73"/>
      <c r="L36" s="73"/>
      <c r="M36" s="113">
        <f>SUM(F36:L36)</f>
        <v>30</v>
      </c>
      <c r="N36" s="116">
        <v>45</v>
      </c>
      <c r="O36" s="103">
        <v>3</v>
      </c>
      <c r="P36" s="66" t="s">
        <v>30</v>
      </c>
      <c r="Q36" s="73"/>
      <c r="R36" s="73">
        <v>30</v>
      </c>
      <c r="S36" s="73"/>
      <c r="T36" s="73"/>
      <c r="U36" s="73"/>
      <c r="V36" s="73"/>
      <c r="W36" s="73"/>
      <c r="X36" s="113">
        <f>SUM(Q36:W36)</f>
        <v>30</v>
      </c>
      <c r="Y36" s="107">
        <v>45</v>
      </c>
      <c r="Z36" s="103">
        <v>3</v>
      </c>
      <c r="AA36" s="66" t="s">
        <v>1</v>
      </c>
      <c r="AB36" s="114">
        <f t="shared" si="0"/>
        <v>60</v>
      </c>
      <c r="AC36" s="105">
        <f t="shared" si="1"/>
        <v>90</v>
      </c>
      <c r="AD36" s="115">
        <f t="shared" si="2"/>
        <v>6</v>
      </c>
      <c r="AE36" s="46"/>
      <c r="AF36" s="46"/>
      <c r="AH36" s="1"/>
      <c r="AK36" s="3"/>
    </row>
    <row r="37" spans="1:37" s="18" customFormat="1" ht="15">
      <c r="C37" s="109">
        <v>25</v>
      </c>
      <c r="D37" s="87" t="s">
        <v>210</v>
      </c>
      <c r="E37" s="85" t="s">
        <v>104</v>
      </c>
      <c r="F37" s="73"/>
      <c r="G37" s="73"/>
      <c r="H37" s="73"/>
      <c r="I37" s="73"/>
      <c r="J37" s="73"/>
      <c r="K37" s="73"/>
      <c r="L37" s="73"/>
      <c r="M37" s="119"/>
      <c r="N37" s="102"/>
      <c r="O37" s="103"/>
      <c r="P37" s="66"/>
      <c r="Q37" s="73"/>
      <c r="R37" s="73">
        <v>15</v>
      </c>
      <c r="S37" s="73"/>
      <c r="T37" s="73"/>
      <c r="U37" s="73"/>
      <c r="V37" s="73"/>
      <c r="W37" s="73"/>
      <c r="X37" s="119">
        <v>15</v>
      </c>
      <c r="Y37" s="102">
        <v>10</v>
      </c>
      <c r="Z37" s="103">
        <v>1</v>
      </c>
      <c r="AA37" s="66" t="s">
        <v>30</v>
      </c>
      <c r="AB37" s="114">
        <f t="shared" ref="AB37:AD38" si="3">M37+X37</f>
        <v>15</v>
      </c>
      <c r="AC37" s="105">
        <f t="shared" si="3"/>
        <v>10</v>
      </c>
      <c r="AD37" s="106">
        <f t="shared" si="3"/>
        <v>1</v>
      </c>
      <c r="AE37" s="19"/>
      <c r="AF37" s="26"/>
      <c r="AG37" s="26"/>
      <c r="AH37" s="26"/>
      <c r="AI37" s="26"/>
      <c r="AJ37" s="27"/>
      <c r="AK37" s="27"/>
    </row>
    <row r="38" spans="1:37" s="18" customFormat="1" ht="15" customHeight="1">
      <c r="C38" s="109">
        <v>26</v>
      </c>
      <c r="D38" s="85" t="s">
        <v>211</v>
      </c>
      <c r="E38" s="85" t="s">
        <v>105</v>
      </c>
      <c r="F38" s="73"/>
      <c r="G38" s="73"/>
      <c r="H38" s="73"/>
      <c r="I38" s="73"/>
      <c r="J38" s="73"/>
      <c r="K38" s="73"/>
      <c r="L38" s="73"/>
      <c r="M38" s="119"/>
      <c r="N38" s="102"/>
      <c r="O38" s="103"/>
      <c r="P38" s="66"/>
      <c r="Q38" s="73"/>
      <c r="R38" s="73">
        <v>15</v>
      </c>
      <c r="S38" s="73"/>
      <c r="T38" s="73"/>
      <c r="U38" s="73"/>
      <c r="V38" s="73"/>
      <c r="W38" s="73"/>
      <c r="X38" s="119">
        <v>15</v>
      </c>
      <c r="Y38" s="102">
        <v>10</v>
      </c>
      <c r="Z38" s="103">
        <v>1</v>
      </c>
      <c r="AA38" s="66" t="s">
        <v>30</v>
      </c>
      <c r="AB38" s="114">
        <f t="shared" si="3"/>
        <v>15</v>
      </c>
      <c r="AC38" s="105">
        <f t="shared" si="3"/>
        <v>10</v>
      </c>
      <c r="AD38" s="106">
        <f t="shared" si="3"/>
        <v>1</v>
      </c>
      <c r="AE38" s="19"/>
      <c r="AF38" s="26"/>
      <c r="AG38" s="26"/>
      <c r="AH38" s="26"/>
      <c r="AI38" s="26"/>
      <c r="AJ38" s="27"/>
      <c r="AK38" s="27"/>
    </row>
    <row r="39" spans="1:37" s="18" customFormat="1" ht="15" customHeight="1">
      <c r="C39" s="66">
        <v>27</v>
      </c>
      <c r="D39" s="87" t="s">
        <v>76</v>
      </c>
      <c r="E39" s="85" t="s">
        <v>32</v>
      </c>
      <c r="F39" s="74"/>
      <c r="G39" s="66"/>
      <c r="H39" s="66"/>
      <c r="I39" s="66"/>
      <c r="J39" s="66"/>
      <c r="K39" s="66"/>
      <c r="L39" s="66"/>
      <c r="M39" s="138"/>
      <c r="N39" s="107"/>
      <c r="O39" s="103"/>
      <c r="P39" s="66"/>
      <c r="Q39" s="66"/>
      <c r="R39" s="66"/>
      <c r="S39" s="66"/>
      <c r="T39" s="66"/>
      <c r="U39" s="66"/>
      <c r="V39" s="66">
        <v>120</v>
      </c>
      <c r="W39" s="66"/>
      <c r="X39" s="117">
        <f>SUM(Q39:W39)</f>
        <v>120</v>
      </c>
      <c r="Y39" s="107"/>
      <c r="Z39" s="103">
        <v>4</v>
      </c>
      <c r="AA39" s="66" t="s">
        <v>30</v>
      </c>
      <c r="AB39" s="114">
        <f>M39+X39</f>
        <v>120</v>
      </c>
      <c r="AC39" s="105">
        <v>0</v>
      </c>
      <c r="AD39" s="106">
        <f>O39+Z39</f>
        <v>4</v>
      </c>
      <c r="AE39" s="19"/>
      <c r="AF39" s="26"/>
      <c r="AG39" s="26"/>
      <c r="AH39" s="26"/>
      <c r="AI39" s="26"/>
      <c r="AJ39" s="27"/>
      <c r="AK39" s="27"/>
    </row>
    <row r="40" spans="1:37" ht="18.75">
      <c r="C40" s="110"/>
      <c r="D40" s="111" t="s">
        <v>29</v>
      </c>
      <c r="E40" s="111"/>
      <c r="F40" s="70">
        <f>SUM(F13:F36)</f>
        <v>0</v>
      </c>
      <c r="G40" s="70">
        <f>SUM(G13:G39)</f>
        <v>84</v>
      </c>
      <c r="H40" s="70">
        <f>SUM(H13:H39)</f>
        <v>212</v>
      </c>
      <c r="I40" s="70"/>
      <c r="J40" s="70"/>
      <c r="K40" s="70"/>
      <c r="L40" s="70">
        <f>SUM(L13:L39)</f>
        <v>128</v>
      </c>
      <c r="M40" s="120">
        <f>SUM(M13:M39)</f>
        <v>424</v>
      </c>
      <c r="N40" s="121">
        <f>SUM(N13:N39)</f>
        <v>456</v>
      </c>
      <c r="O40" s="96">
        <f>SUM(O13:O39)</f>
        <v>35</v>
      </c>
      <c r="P40" s="70"/>
      <c r="Q40" s="70">
        <f>SUM(Q13:Q39)</f>
        <v>0</v>
      </c>
      <c r="R40" s="70">
        <f>SUM(R13:R39)</f>
        <v>114</v>
      </c>
      <c r="S40" s="70">
        <f>SUM(S13:S39)</f>
        <v>163</v>
      </c>
      <c r="T40" s="70">
        <f>SUM(T13:T39)</f>
        <v>4</v>
      </c>
      <c r="U40" s="70"/>
      <c r="V40" s="70">
        <f>SUM(V13:V39)</f>
        <v>120</v>
      </c>
      <c r="W40" s="70">
        <f>SUM(W13:W39)</f>
        <v>55</v>
      </c>
      <c r="X40" s="112">
        <f>SUM(X13:X39)</f>
        <v>456</v>
      </c>
      <c r="Y40" s="121">
        <f>SUM(Y13:Y39)</f>
        <v>339</v>
      </c>
      <c r="Z40" s="96">
        <f>SUM(Z13:Z39)</f>
        <v>31</v>
      </c>
      <c r="AA40" s="70"/>
      <c r="AB40" s="122">
        <f>SUM(AB13:AB39)</f>
        <v>880</v>
      </c>
      <c r="AC40" s="123">
        <f>SUM(AC13:AC39)</f>
        <v>795</v>
      </c>
      <c r="AD40" s="124">
        <f>SUM(AD13:AD39)</f>
        <v>66</v>
      </c>
      <c r="AE40" s="6"/>
      <c r="AF40" s="82">
        <f>AB40+AC40</f>
        <v>1675</v>
      </c>
      <c r="AG40" s="1"/>
      <c r="AH40" s="1"/>
      <c r="AI40" s="1"/>
    </row>
    <row r="41" spans="1:37" ht="15">
      <c r="C41" s="48"/>
      <c r="D41" s="49"/>
      <c r="E41" s="49"/>
      <c r="F41" s="42"/>
      <c r="G41" s="42"/>
      <c r="H41" s="42"/>
      <c r="I41" s="42"/>
      <c r="J41" s="42"/>
      <c r="K41" s="42"/>
      <c r="L41" s="42"/>
      <c r="M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Z41" s="42"/>
      <c r="AA41" s="42"/>
      <c r="AB41" s="2"/>
      <c r="AC41" s="2"/>
      <c r="AD41" s="47"/>
      <c r="AE41" s="47"/>
      <c r="AF41" s="47"/>
      <c r="AH41" s="2"/>
      <c r="AI41" s="3"/>
      <c r="AJ41" s="3"/>
    </row>
    <row r="42" spans="1:37" ht="15">
      <c r="C42" s="2"/>
      <c r="D42" s="6"/>
      <c r="E42" s="6"/>
      <c r="F42" s="6"/>
      <c r="G42" s="6"/>
      <c r="H42" s="6"/>
      <c r="I42" s="6"/>
      <c r="J42" s="6"/>
      <c r="K42" s="6"/>
      <c r="L42" s="6"/>
      <c r="M42" s="6"/>
      <c r="N42" s="42"/>
      <c r="O42" s="6"/>
      <c r="P42" s="6"/>
      <c r="Q42" s="6"/>
      <c r="R42" s="6"/>
      <c r="S42" s="6"/>
      <c r="T42" s="6"/>
      <c r="U42" s="6"/>
      <c r="V42" s="6"/>
      <c r="W42" s="6"/>
      <c r="X42" s="6"/>
      <c r="Y42" s="42"/>
      <c r="Z42" s="6"/>
      <c r="AA42" s="6"/>
      <c r="AB42" s="2"/>
      <c r="AC42" s="2"/>
      <c r="AD42" s="8"/>
      <c r="AE42" s="47"/>
      <c r="AF42" s="47"/>
      <c r="AH42" s="2"/>
      <c r="AI42" s="2"/>
      <c r="AJ42" s="3"/>
      <c r="AK42" s="3"/>
    </row>
    <row r="43" spans="1:37" ht="15">
      <c r="C43" s="2"/>
      <c r="D43" s="6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6"/>
      <c r="Z43" s="2"/>
      <c r="AA43" s="2"/>
      <c r="AB43" s="2"/>
      <c r="AC43" s="2"/>
      <c r="AD43" s="8"/>
      <c r="AE43" s="2"/>
      <c r="AF43" s="2"/>
      <c r="AG43" s="2"/>
      <c r="AH43" s="2"/>
      <c r="AI43" s="2"/>
      <c r="AJ43" s="3"/>
      <c r="AK43" s="3"/>
    </row>
    <row r="44" spans="1:37" ht="15.75" customHeight="1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6"/>
      <c r="Z44" s="2"/>
      <c r="AA44" s="2"/>
      <c r="AB44" s="2"/>
      <c r="AC44" s="2"/>
      <c r="AD44" s="8"/>
      <c r="AE44" s="2"/>
      <c r="AF44" s="2"/>
      <c r="AG44" s="2"/>
      <c r="AH44" s="2"/>
      <c r="AI44" s="2"/>
      <c r="AJ44" s="3"/>
      <c r="AK44" s="3"/>
    </row>
    <row r="45" spans="1:37" ht="15.75" customHeight="1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6"/>
      <c r="Z45" s="2"/>
      <c r="AA45" s="2"/>
      <c r="AB45" s="2"/>
      <c r="AC45" s="2"/>
      <c r="AD45" s="8"/>
      <c r="AE45" s="2"/>
      <c r="AF45" s="2"/>
      <c r="AG45" s="2"/>
      <c r="AH45" s="2"/>
      <c r="AI45" s="2"/>
      <c r="AJ45" s="3"/>
      <c r="AK45" s="3"/>
    </row>
    <row r="46" spans="1:37" ht="15">
      <c r="N46" s="6"/>
      <c r="Y46" s="6"/>
      <c r="AE46" s="6"/>
      <c r="AF46" s="2"/>
      <c r="AG46" s="2"/>
      <c r="AH46" s="2"/>
      <c r="AI46" s="2"/>
      <c r="AJ46" s="3"/>
      <c r="AK46" s="3"/>
    </row>
    <row r="47" spans="1:37" ht="15">
      <c r="N47" s="6"/>
      <c r="Y47" s="6"/>
      <c r="AE47" s="6"/>
      <c r="AF47" s="2"/>
      <c r="AG47" s="2"/>
      <c r="AH47" s="2"/>
      <c r="AI47" s="2"/>
      <c r="AJ47" s="3"/>
      <c r="AK47" s="3"/>
    </row>
    <row r="48" spans="1:37" ht="15">
      <c r="AE48" s="6"/>
      <c r="AF48" s="2"/>
      <c r="AG48" s="2"/>
      <c r="AH48" s="2"/>
      <c r="AI48" s="2"/>
      <c r="AJ48" s="3"/>
      <c r="AK48" s="3"/>
    </row>
    <row r="49" spans="3:37" ht="15">
      <c r="N49" s="6"/>
      <c r="Y49" s="6"/>
      <c r="AE49" s="6"/>
      <c r="AF49" s="2"/>
      <c r="AG49" s="2"/>
      <c r="AH49" s="2"/>
      <c r="AI49" s="2"/>
      <c r="AJ49" s="3"/>
      <c r="AK49" s="3"/>
    </row>
    <row r="50" spans="3:37" ht="15">
      <c r="N50" s="6"/>
      <c r="Y50" s="6"/>
      <c r="AE50" s="6"/>
      <c r="AF50" s="2"/>
      <c r="AG50" s="2"/>
      <c r="AH50" s="2"/>
      <c r="AI50" s="2"/>
      <c r="AJ50" s="3"/>
      <c r="AK50" s="3"/>
    </row>
    <row r="51" spans="3:37" ht="15">
      <c r="N51" s="6"/>
      <c r="Y51" s="6"/>
      <c r="AE51" s="6"/>
      <c r="AF51" s="2"/>
      <c r="AG51" s="2"/>
      <c r="AH51" s="2"/>
      <c r="AI51" s="2"/>
      <c r="AJ51" s="3"/>
      <c r="AK51" s="3"/>
    </row>
    <row r="52" spans="3:37" ht="15">
      <c r="N52" s="6"/>
      <c r="Y52" s="6"/>
      <c r="AE52" s="6"/>
      <c r="AF52" s="2"/>
      <c r="AG52" s="2"/>
      <c r="AH52" s="2"/>
      <c r="AI52" s="2"/>
      <c r="AJ52" s="3"/>
      <c r="AK52" s="3"/>
    </row>
    <row r="53" spans="3:37" ht="15">
      <c r="N53" s="6"/>
      <c r="Y53" s="6"/>
      <c r="AE53" s="6"/>
      <c r="AF53" s="2"/>
      <c r="AG53" s="2"/>
      <c r="AH53" s="2"/>
      <c r="AI53" s="2"/>
      <c r="AJ53" s="3"/>
      <c r="AK53" s="3"/>
    </row>
    <row r="54" spans="3:37" ht="18.75">
      <c r="N54" s="6"/>
      <c r="Y54" s="6"/>
      <c r="AE54" s="6"/>
      <c r="AF54" s="1"/>
      <c r="AG54" s="1"/>
      <c r="AH54" s="1"/>
      <c r="AI54" s="1"/>
    </row>
    <row r="55" spans="3:37" ht="18.75">
      <c r="N55" s="6"/>
      <c r="Y55" s="6"/>
      <c r="AE55" s="6"/>
      <c r="AF55" s="1"/>
      <c r="AG55" s="1"/>
      <c r="AH55" s="1"/>
      <c r="AI55" s="1"/>
    </row>
    <row r="56" spans="3:37" ht="18.75" customHeight="1">
      <c r="N56" s="6"/>
      <c r="Y56" s="6"/>
      <c r="AE56" s="6"/>
      <c r="AF56" s="1"/>
      <c r="AG56" s="1"/>
      <c r="AH56" s="1"/>
      <c r="AI56" s="1"/>
    </row>
    <row r="57" spans="3:37" ht="18.7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"/>
      <c r="O57" s="6"/>
      <c r="P57" s="6"/>
      <c r="Q57" s="6"/>
      <c r="R57" s="6"/>
      <c r="S57" s="6"/>
      <c r="T57" s="6"/>
      <c r="U57" s="6"/>
      <c r="V57" s="6"/>
      <c r="W57" s="6"/>
      <c r="X57" s="6"/>
      <c r="Y57" s="1"/>
      <c r="Z57" s="6"/>
      <c r="AA57" s="6"/>
      <c r="AB57" s="6"/>
      <c r="AC57" s="6"/>
      <c r="AD57" s="11"/>
      <c r="AE57" s="6"/>
      <c r="AF57" s="1"/>
      <c r="AG57" s="1"/>
      <c r="AH57" s="1"/>
      <c r="AI57" s="1"/>
    </row>
    <row r="58" spans="3:37" ht="18.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9"/>
      <c r="AE58" s="1"/>
      <c r="AF58" s="1"/>
      <c r="AG58" s="1"/>
      <c r="AH58" s="1"/>
      <c r="AI58" s="1"/>
    </row>
    <row r="59" spans="3:37" ht="18.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9"/>
      <c r="AE59" s="1"/>
      <c r="AF59" s="1"/>
      <c r="AG59" s="1"/>
      <c r="AH59" s="1"/>
      <c r="AI59" s="1"/>
    </row>
    <row r="60" spans="3:37" ht="18.75">
      <c r="N60" s="1"/>
      <c r="Y60" s="1"/>
      <c r="AE60" s="1"/>
      <c r="AF60" s="1"/>
      <c r="AG60" s="1"/>
      <c r="AH60" s="1"/>
      <c r="AI60" s="1"/>
    </row>
    <row r="61" spans="3:37" ht="18.75">
      <c r="N61" s="1"/>
      <c r="Y61" s="1"/>
      <c r="AE61" s="1"/>
      <c r="AF61" s="1"/>
      <c r="AG61" s="1"/>
      <c r="AH61" s="1"/>
      <c r="AI61" s="1"/>
    </row>
    <row r="62" spans="3:37" ht="18.75">
      <c r="N62" s="1"/>
      <c r="Y62" s="1"/>
      <c r="AE62" s="1"/>
      <c r="AF62" s="1"/>
      <c r="AG62" s="1"/>
      <c r="AH62" s="1"/>
      <c r="AI62" s="1"/>
    </row>
    <row r="63" spans="3:37" ht="18.75">
      <c r="N63" s="1"/>
      <c r="Y63" s="1"/>
      <c r="AE63" s="1"/>
      <c r="AF63" s="1"/>
      <c r="AG63" s="1"/>
      <c r="AH63" s="1"/>
      <c r="AI63" s="1"/>
    </row>
    <row r="64" spans="3:37" ht="18.75">
      <c r="N64" s="1"/>
      <c r="Y64" s="1"/>
      <c r="AE64" s="1"/>
      <c r="AF64" s="1"/>
      <c r="AG64" s="1"/>
      <c r="AH64" s="1"/>
      <c r="AI64" s="1"/>
    </row>
    <row r="65" spans="3:35" ht="18.75">
      <c r="N65" s="1"/>
      <c r="Y65" s="1"/>
      <c r="AE65" s="1"/>
      <c r="AF65" s="1"/>
      <c r="AG65" s="1"/>
      <c r="AH65" s="1"/>
      <c r="AI65" s="1"/>
    </row>
    <row r="66" spans="3:35" ht="18.75">
      <c r="N66" s="1"/>
      <c r="Y66" s="1"/>
      <c r="AE66" s="1"/>
      <c r="AF66" s="1"/>
      <c r="AG66" s="1"/>
      <c r="AH66" s="1"/>
      <c r="AI66" s="1"/>
    </row>
    <row r="67" spans="3:35" ht="18.75">
      <c r="N67" s="1"/>
      <c r="Y67" s="1"/>
      <c r="AE67" s="1"/>
      <c r="AF67" s="1"/>
      <c r="AG67" s="1"/>
      <c r="AH67" s="1"/>
      <c r="AI67" s="1"/>
    </row>
    <row r="68" spans="3:35" ht="18.75">
      <c r="N68" s="1"/>
      <c r="Y68" s="1"/>
      <c r="AE68" s="1"/>
      <c r="AF68" s="1"/>
      <c r="AG68" s="1"/>
      <c r="AH68" s="1"/>
      <c r="AI68" s="1"/>
    </row>
    <row r="69" spans="3:35" ht="18.75">
      <c r="N69" s="1"/>
      <c r="Y69" s="1"/>
      <c r="AE69" s="1"/>
      <c r="AF69" s="1"/>
      <c r="AG69" s="1"/>
      <c r="AH69" s="1"/>
      <c r="AI69" s="1"/>
    </row>
    <row r="70" spans="3:35" ht="18.75">
      <c r="N70" s="1"/>
      <c r="Y70" s="1"/>
      <c r="AE70" s="1"/>
      <c r="AF70" s="1"/>
      <c r="AG70" s="1"/>
      <c r="AH70" s="1"/>
      <c r="AI70" s="1"/>
    </row>
    <row r="71" spans="3:35" ht="18.75">
      <c r="N71" s="1"/>
      <c r="Y71" s="1"/>
      <c r="AE71" s="1"/>
      <c r="AF71" s="1"/>
      <c r="AG71" s="1"/>
      <c r="AH71" s="1"/>
      <c r="AI71" s="1"/>
    </row>
    <row r="72" spans="3:35" ht="18.75">
      <c r="N72" s="1"/>
      <c r="Y72" s="1"/>
      <c r="AE72" s="1"/>
      <c r="AF72" s="1"/>
      <c r="AG72" s="1"/>
      <c r="AH72" s="1"/>
      <c r="AI72" s="1"/>
    </row>
    <row r="73" spans="3:35" ht="18.75">
      <c r="N73" s="1"/>
      <c r="Y73" s="1"/>
      <c r="AE73" s="1"/>
      <c r="AF73" s="1"/>
      <c r="AG73" s="1"/>
      <c r="AH73" s="1"/>
      <c r="AI73" s="1"/>
    </row>
    <row r="74" spans="3:35" ht="18.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9"/>
      <c r="AE74" s="1"/>
      <c r="AF74" s="1"/>
      <c r="AG74" s="1"/>
      <c r="AH74" s="1"/>
      <c r="AI74" s="1"/>
    </row>
    <row r="75" spans="3:35" ht="18.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9"/>
      <c r="AE75" s="1"/>
      <c r="AF75" s="1"/>
      <c r="AG75" s="1"/>
      <c r="AH75" s="1"/>
      <c r="AI75" s="1"/>
    </row>
    <row r="76" spans="3:35" ht="18.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9"/>
      <c r="AE76" s="1"/>
      <c r="AF76" s="1"/>
      <c r="AG76" s="1"/>
      <c r="AH76" s="1"/>
      <c r="AI76" s="1"/>
    </row>
    <row r="77" spans="3:35" ht="18.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9"/>
      <c r="AE77" s="1"/>
      <c r="AF77" s="1"/>
      <c r="AG77" s="1"/>
      <c r="AH77" s="1"/>
      <c r="AI77" s="1"/>
    </row>
    <row r="78" spans="3:35" ht="18.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9"/>
      <c r="AE78" s="1"/>
      <c r="AF78" s="1"/>
      <c r="AG78" s="1"/>
      <c r="AH78" s="1"/>
      <c r="AI78" s="1"/>
    </row>
    <row r="79" spans="3:35" ht="18.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9"/>
      <c r="AE79" s="1"/>
      <c r="AF79" s="1"/>
      <c r="AG79" s="1"/>
      <c r="AH79" s="1"/>
      <c r="AI79" s="1"/>
    </row>
    <row r="80" spans="3:35" ht="18.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9"/>
      <c r="AE80" s="1"/>
      <c r="AF80" s="1"/>
      <c r="AG80" s="1"/>
      <c r="AH80" s="1"/>
      <c r="AI80" s="1"/>
    </row>
    <row r="81" spans="3:35" ht="18.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9"/>
      <c r="AE81" s="1"/>
      <c r="AF81" s="1"/>
      <c r="AG81" s="1"/>
      <c r="AH81" s="1"/>
      <c r="AI81" s="1"/>
    </row>
    <row r="82" spans="3:35" ht="18.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9"/>
      <c r="AE82" s="1"/>
      <c r="AF82" s="1"/>
      <c r="AG82" s="1"/>
      <c r="AH82" s="1"/>
      <c r="AI82" s="1"/>
    </row>
    <row r="83" spans="3:35" ht="18.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9"/>
      <c r="AE83" s="1"/>
      <c r="AF83" s="1"/>
      <c r="AG83" s="1"/>
      <c r="AH83" s="1"/>
      <c r="AI83" s="1"/>
    </row>
    <row r="84" spans="3:35" ht="18.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9"/>
      <c r="AE84" s="1"/>
      <c r="AF84" s="1"/>
      <c r="AG84" s="1"/>
      <c r="AH84" s="1"/>
      <c r="AI84" s="1"/>
    </row>
    <row r="85" spans="3:35" ht="18.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9"/>
      <c r="AE85" s="1"/>
      <c r="AF85" s="1"/>
      <c r="AG85" s="1"/>
      <c r="AH85" s="1"/>
      <c r="AI85" s="1"/>
    </row>
    <row r="86" spans="3:35" ht="18.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9"/>
      <c r="AE86" s="1"/>
      <c r="AF86" s="1"/>
      <c r="AG86" s="1"/>
      <c r="AH86" s="1"/>
      <c r="AI86" s="1"/>
    </row>
    <row r="87" spans="3:35" ht="18.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9"/>
      <c r="AE87" s="1"/>
      <c r="AF87" s="1"/>
      <c r="AG87" s="1"/>
      <c r="AH87" s="1"/>
      <c r="AI87" s="1"/>
    </row>
    <row r="88" spans="3:35" ht="18.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9"/>
      <c r="AE88" s="1"/>
      <c r="AF88" s="1"/>
      <c r="AG88" s="1"/>
      <c r="AH88" s="1"/>
      <c r="AI88" s="1"/>
    </row>
    <row r="89" spans="3:35" ht="18.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9"/>
      <c r="AE89" s="1"/>
      <c r="AF89" s="1"/>
      <c r="AG89" s="1"/>
      <c r="AH89" s="1"/>
      <c r="AI89" s="1"/>
    </row>
    <row r="90" spans="3:35" ht="18.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9"/>
      <c r="AE90" s="1"/>
      <c r="AF90" s="1"/>
      <c r="AG90" s="1"/>
      <c r="AH90" s="1"/>
      <c r="AI90" s="1"/>
    </row>
    <row r="91" spans="3:35" ht="18.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9"/>
      <c r="AE91" s="1"/>
      <c r="AF91" s="1"/>
      <c r="AG91" s="1"/>
      <c r="AH91" s="1"/>
      <c r="AI91" s="1"/>
    </row>
    <row r="92" spans="3:35" ht="18.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9"/>
      <c r="AE92" s="1"/>
      <c r="AF92" s="1"/>
      <c r="AG92" s="1"/>
      <c r="AH92" s="1"/>
      <c r="AI92" s="1"/>
    </row>
    <row r="93" spans="3:35" ht="18.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9"/>
      <c r="AE93" s="1"/>
      <c r="AF93" s="1"/>
      <c r="AG93" s="1"/>
      <c r="AH93" s="1"/>
      <c r="AI93" s="1"/>
    </row>
    <row r="94" spans="3:35" ht="18.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9"/>
      <c r="AE94" s="1"/>
      <c r="AF94" s="1"/>
      <c r="AG94" s="1"/>
      <c r="AH94" s="1"/>
      <c r="AI94" s="1"/>
    </row>
    <row r="95" spans="3:35" ht="18.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9"/>
      <c r="AE95" s="1"/>
      <c r="AF95" s="1"/>
      <c r="AG95" s="1"/>
      <c r="AH95" s="1"/>
      <c r="AI95" s="1"/>
    </row>
    <row r="96" spans="3:35" ht="18.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9"/>
      <c r="AE96" s="1"/>
      <c r="AF96" s="1"/>
      <c r="AG96" s="1"/>
      <c r="AH96" s="1"/>
      <c r="AI96" s="1"/>
    </row>
    <row r="97" spans="3:35" ht="18.7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9"/>
      <c r="AE97" s="1"/>
      <c r="AF97" s="1"/>
      <c r="AG97" s="1"/>
      <c r="AH97" s="1"/>
      <c r="AI97" s="1"/>
    </row>
    <row r="98" spans="3:35" ht="18.7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9"/>
      <c r="AE98" s="1"/>
      <c r="AF98" s="1"/>
      <c r="AG98" s="1"/>
      <c r="AH98" s="1"/>
      <c r="AI98" s="1"/>
    </row>
    <row r="99" spans="3:35" ht="18.7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9"/>
      <c r="AE99" s="1"/>
      <c r="AF99" s="1"/>
      <c r="AG99" s="1"/>
      <c r="AH99" s="1"/>
      <c r="AI99" s="1"/>
    </row>
    <row r="100" spans="3:35" ht="18.7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9"/>
      <c r="AE100" s="1"/>
      <c r="AF100" s="1"/>
      <c r="AG100" s="1"/>
      <c r="AH100" s="1"/>
      <c r="AI100" s="1"/>
    </row>
    <row r="101" spans="3:35" ht="18.7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9"/>
      <c r="AE101" s="1"/>
      <c r="AF101" s="1"/>
      <c r="AG101" s="1"/>
      <c r="AH101" s="1"/>
      <c r="AI101" s="1"/>
    </row>
    <row r="102" spans="3:35" ht="18.7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9"/>
      <c r="AE102" s="1"/>
      <c r="AF102" s="1"/>
      <c r="AG102" s="1"/>
      <c r="AH102" s="1"/>
      <c r="AI102" s="1"/>
    </row>
    <row r="103" spans="3:35" ht="18.7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9"/>
      <c r="AE103" s="1"/>
      <c r="AF103" s="1"/>
      <c r="AG103" s="1"/>
      <c r="AH103" s="1"/>
      <c r="AI103" s="1"/>
    </row>
    <row r="104" spans="3:35" ht="18.7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9"/>
      <c r="AE104" s="1"/>
      <c r="AF104" s="1"/>
      <c r="AG104" s="1"/>
      <c r="AH104" s="1"/>
      <c r="AI104" s="1"/>
    </row>
    <row r="105" spans="3:35" ht="18.7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9"/>
      <c r="AE105" s="1"/>
      <c r="AF105" s="1"/>
      <c r="AG105" s="1"/>
      <c r="AH105" s="1"/>
      <c r="AI105" s="1"/>
    </row>
    <row r="106" spans="3:35" ht="18.7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9"/>
      <c r="AE106" s="1"/>
      <c r="AF106" s="1"/>
      <c r="AG106" s="1"/>
      <c r="AH106" s="1"/>
      <c r="AI106" s="1"/>
    </row>
    <row r="107" spans="3:35" ht="18.7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9"/>
      <c r="AE107" s="1"/>
      <c r="AF107" s="1"/>
      <c r="AG107" s="1"/>
      <c r="AH107" s="1"/>
      <c r="AI107" s="1"/>
    </row>
    <row r="108" spans="3:35" ht="18.7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9"/>
      <c r="AE108" s="1"/>
      <c r="AF108" s="1"/>
      <c r="AG108" s="1"/>
      <c r="AH108" s="1"/>
      <c r="AI108" s="1"/>
    </row>
    <row r="109" spans="3:35" ht="18.7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9"/>
      <c r="AE109" s="1"/>
      <c r="AF109" s="1"/>
      <c r="AG109" s="1"/>
      <c r="AH109" s="1"/>
      <c r="AI109" s="1"/>
    </row>
    <row r="110" spans="3:35" ht="18.7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9"/>
      <c r="AE110" s="1"/>
      <c r="AF110" s="1"/>
      <c r="AG110" s="1"/>
      <c r="AH110" s="1"/>
      <c r="AI110" s="1"/>
    </row>
    <row r="111" spans="3:35" ht="18.7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9"/>
      <c r="AE111" s="1"/>
      <c r="AF111" s="1"/>
      <c r="AG111" s="1"/>
      <c r="AH111" s="1"/>
      <c r="AI111" s="1"/>
    </row>
    <row r="112" spans="3:35" ht="18.7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9"/>
      <c r="AE112" s="1"/>
      <c r="AF112" s="1"/>
      <c r="AG112" s="1"/>
      <c r="AH112" s="1"/>
      <c r="AI112" s="1"/>
    </row>
    <row r="113" spans="3:35" ht="18.7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9"/>
      <c r="AE113" s="1"/>
      <c r="AF113" s="1"/>
      <c r="AG113" s="1"/>
      <c r="AH113" s="1"/>
      <c r="AI113" s="1"/>
    </row>
    <row r="114" spans="3:35" ht="18.7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9"/>
      <c r="AE114" s="1"/>
      <c r="AF114" s="1"/>
      <c r="AG114" s="1"/>
      <c r="AH114" s="1"/>
      <c r="AI114" s="1"/>
    </row>
    <row r="115" spans="3:35" ht="18.7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9"/>
      <c r="AE115" s="1"/>
      <c r="AF115" s="1"/>
      <c r="AG115" s="1"/>
      <c r="AH115" s="1"/>
      <c r="AI115" s="1"/>
    </row>
    <row r="116" spans="3:35" ht="18.7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9"/>
      <c r="AE116" s="1"/>
      <c r="AF116" s="1"/>
      <c r="AG116" s="1"/>
      <c r="AH116" s="1"/>
      <c r="AI116" s="1"/>
    </row>
    <row r="117" spans="3:35" ht="18.7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9"/>
      <c r="AE117" s="1"/>
      <c r="AF117" s="1"/>
      <c r="AG117" s="1"/>
      <c r="AH117" s="1"/>
      <c r="AI117" s="1"/>
    </row>
    <row r="118" spans="3:35" ht="18.7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9"/>
      <c r="AE118" s="1"/>
      <c r="AF118" s="1"/>
      <c r="AG118" s="1"/>
      <c r="AH118" s="1"/>
      <c r="AI118" s="1"/>
    </row>
    <row r="119" spans="3:35" ht="18.7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9"/>
      <c r="AE119" s="1"/>
      <c r="AF119" s="1"/>
      <c r="AG119" s="1"/>
      <c r="AH119" s="1"/>
      <c r="AI119" s="1"/>
    </row>
    <row r="120" spans="3:35" ht="18.7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9"/>
      <c r="AE120" s="1"/>
      <c r="AF120" s="1"/>
      <c r="AG120" s="1"/>
      <c r="AH120" s="1"/>
      <c r="AI120" s="1"/>
    </row>
    <row r="121" spans="3:35" ht="18.7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9"/>
      <c r="AE121" s="1"/>
      <c r="AF121" s="1"/>
      <c r="AG121" s="1"/>
      <c r="AH121" s="1"/>
      <c r="AI121" s="1"/>
    </row>
    <row r="122" spans="3:35" ht="18.7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9"/>
      <c r="AE122" s="1"/>
      <c r="AF122" s="1"/>
      <c r="AG122" s="1"/>
      <c r="AH122" s="1"/>
      <c r="AI122" s="1"/>
    </row>
    <row r="123" spans="3:35" ht="18.7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9"/>
      <c r="AE123" s="1"/>
      <c r="AF123" s="1"/>
      <c r="AG123" s="1"/>
      <c r="AH123" s="1"/>
      <c r="AI123" s="1"/>
    </row>
    <row r="124" spans="3:35" ht="18.7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9"/>
      <c r="AE124" s="1"/>
      <c r="AF124" s="1"/>
      <c r="AG124" s="1"/>
      <c r="AH124" s="1"/>
      <c r="AI124" s="1"/>
    </row>
    <row r="125" spans="3:35" ht="18.7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9"/>
      <c r="AE125" s="1"/>
      <c r="AF125" s="1"/>
      <c r="AG125" s="1"/>
      <c r="AH125" s="1"/>
      <c r="AI125" s="1"/>
    </row>
    <row r="126" spans="3:35" ht="18.7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9"/>
      <c r="AE126" s="1"/>
      <c r="AF126" s="1"/>
      <c r="AG126" s="1"/>
      <c r="AH126" s="1"/>
      <c r="AI126" s="1"/>
    </row>
    <row r="127" spans="3:35" ht="18.7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9"/>
      <c r="AE127" s="1"/>
      <c r="AF127" s="1"/>
      <c r="AG127" s="1"/>
      <c r="AH127" s="1"/>
      <c r="AI127" s="1"/>
    </row>
    <row r="128" spans="3:35" ht="18.7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9"/>
      <c r="AE128" s="1"/>
      <c r="AF128" s="1"/>
      <c r="AG128" s="1"/>
      <c r="AH128" s="1"/>
      <c r="AI128" s="1"/>
    </row>
    <row r="129" spans="3:35" ht="18.7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9"/>
      <c r="AE129" s="1"/>
      <c r="AF129" s="1"/>
      <c r="AG129" s="1"/>
      <c r="AH129" s="1"/>
      <c r="AI129" s="1"/>
    </row>
    <row r="130" spans="3:35" ht="18.7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9"/>
      <c r="AE130" s="1"/>
      <c r="AF130" s="1"/>
      <c r="AG130" s="1"/>
      <c r="AH130" s="1"/>
      <c r="AI130" s="1"/>
    </row>
    <row r="131" spans="3:35" ht="18.7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9"/>
      <c r="AE131" s="1"/>
      <c r="AF131" s="1"/>
      <c r="AG131" s="1"/>
      <c r="AH131" s="1"/>
      <c r="AI131" s="1"/>
    </row>
    <row r="132" spans="3:35" ht="18.7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9"/>
      <c r="AE132" s="1"/>
      <c r="AF132" s="1"/>
      <c r="AG132" s="1"/>
      <c r="AH132" s="1"/>
      <c r="AI132" s="1"/>
    </row>
    <row r="133" spans="3:35" ht="18.7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9"/>
      <c r="AE133" s="1"/>
      <c r="AF133" s="1"/>
      <c r="AG133" s="1"/>
      <c r="AH133" s="1"/>
      <c r="AI133" s="1"/>
    </row>
    <row r="134" spans="3:35" ht="18.7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9"/>
      <c r="AE134" s="1"/>
      <c r="AF134" s="1"/>
      <c r="AG134" s="1"/>
      <c r="AH134" s="1"/>
      <c r="AI134" s="1"/>
    </row>
    <row r="135" spans="3:35" ht="18.7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9"/>
      <c r="AE135" s="1"/>
      <c r="AF135" s="1"/>
      <c r="AG135" s="1"/>
      <c r="AH135" s="1"/>
      <c r="AI135" s="1"/>
    </row>
    <row r="136" spans="3:35" ht="18.7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9"/>
      <c r="AE136" s="1"/>
      <c r="AF136" s="1"/>
      <c r="AG136" s="1"/>
      <c r="AH136" s="1"/>
      <c r="AI136" s="1"/>
    </row>
    <row r="137" spans="3:35" ht="18.7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9"/>
      <c r="AE137" s="1"/>
      <c r="AF137" s="1"/>
      <c r="AG137" s="1"/>
      <c r="AH137" s="1"/>
      <c r="AI137" s="1"/>
    </row>
    <row r="138" spans="3:35" ht="18.7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9"/>
      <c r="AE138" s="1"/>
      <c r="AF138" s="1"/>
      <c r="AG138" s="1"/>
      <c r="AH138" s="1"/>
      <c r="AI138" s="1"/>
    </row>
    <row r="139" spans="3:35" ht="18.7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9"/>
      <c r="AE139" s="1"/>
      <c r="AF139" s="1"/>
      <c r="AG139" s="1"/>
      <c r="AH139" s="1"/>
      <c r="AI139" s="1"/>
    </row>
    <row r="140" spans="3:35" ht="18.7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9"/>
      <c r="AE140" s="1"/>
      <c r="AF140" s="1"/>
      <c r="AG140" s="1"/>
      <c r="AH140" s="1"/>
      <c r="AI140" s="1"/>
    </row>
    <row r="141" spans="3:35" ht="18.7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9"/>
      <c r="AE141" s="1"/>
      <c r="AF141" s="1"/>
      <c r="AG141" s="1"/>
      <c r="AH141" s="1"/>
      <c r="AI141" s="1"/>
    </row>
    <row r="142" spans="3:35" ht="18.7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9"/>
      <c r="AE142" s="1"/>
      <c r="AF142" s="1"/>
      <c r="AG142" s="1"/>
      <c r="AH142" s="1"/>
      <c r="AI142" s="1"/>
    </row>
    <row r="143" spans="3:35" ht="18.7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9"/>
      <c r="AE143" s="1"/>
      <c r="AF143" s="1"/>
      <c r="AG143" s="1"/>
      <c r="AH143" s="1"/>
      <c r="AI143" s="1"/>
    </row>
    <row r="144" spans="3:35" ht="18.7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9"/>
      <c r="AE144" s="1"/>
      <c r="AF144" s="1"/>
      <c r="AG144" s="1"/>
      <c r="AH144" s="1"/>
      <c r="AI144" s="1"/>
    </row>
    <row r="145" spans="3:35" ht="18.7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9"/>
      <c r="AE145" s="1"/>
      <c r="AF145" s="1"/>
      <c r="AG145" s="1"/>
      <c r="AH145" s="1"/>
      <c r="AI145" s="1"/>
    </row>
    <row r="146" spans="3:35" ht="18.7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9"/>
      <c r="AE146" s="1"/>
      <c r="AF146" s="1"/>
      <c r="AG146" s="1"/>
      <c r="AH146" s="1"/>
      <c r="AI146" s="1"/>
    </row>
    <row r="147" spans="3:35" ht="18.7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9"/>
      <c r="AE147" s="1"/>
      <c r="AF147" s="1"/>
      <c r="AG147" s="1"/>
      <c r="AH147" s="1"/>
      <c r="AI147" s="1"/>
    </row>
    <row r="148" spans="3:35" ht="18.7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9"/>
      <c r="AE148" s="1"/>
      <c r="AF148" s="1"/>
      <c r="AG148" s="1"/>
      <c r="AH148" s="1"/>
      <c r="AI148" s="1"/>
    </row>
    <row r="149" spans="3:35" ht="18.7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9"/>
      <c r="AE149" s="1"/>
      <c r="AF149" s="1"/>
      <c r="AG149" s="1"/>
      <c r="AH149" s="1"/>
      <c r="AI149" s="1"/>
    </row>
    <row r="150" spans="3:35" ht="18.7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9"/>
      <c r="AE150" s="1"/>
      <c r="AF150" s="1"/>
      <c r="AG150" s="1"/>
      <c r="AH150" s="1"/>
      <c r="AI150" s="1"/>
    </row>
    <row r="151" spans="3:35" ht="18.7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9"/>
      <c r="AE151" s="1"/>
      <c r="AF151" s="1"/>
      <c r="AG151" s="1"/>
      <c r="AH151" s="1"/>
      <c r="AI151" s="1"/>
    </row>
    <row r="152" spans="3:35" ht="18.7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9"/>
      <c r="AE152" s="1"/>
      <c r="AF152" s="1"/>
      <c r="AG152" s="1"/>
      <c r="AH152" s="1"/>
      <c r="AI152" s="1"/>
    </row>
    <row r="153" spans="3:35" ht="18.7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9"/>
      <c r="AE153" s="1"/>
      <c r="AF153" s="1"/>
      <c r="AG153" s="1"/>
      <c r="AH153" s="1"/>
      <c r="AI153" s="1"/>
    </row>
    <row r="154" spans="3:35" ht="18.7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9"/>
      <c r="AE154" s="1"/>
      <c r="AF154" s="1"/>
      <c r="AG154" s="1"/>
      <c r="AH154" s="1"/>
      <c r="AI154" s="1"/>
    </row>
    <row r="155" spans="3:35" ht="18.7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9"/>
      <c r="AE155" s="1"/>
      <c r="AF155" s="1"/>
      <c r="AG155" s="1"/>
      <c r="AH155" s="1"/>
      <c r="AI155" s="1"/>
    </row>
    <row r="156" spans="3:35" ht="18.75">
      <c r="N156" s="1"/>
      <c r="Y156" s="1"/>
    </row>
    <row r="157" spans="3:35" ht="18.75">
      <c r="N157" s="1"/>
      <c r="Y157" s="1"/>
    </row>
  </sheetData>
  <mergeCells count="27">
    <mergeCell ref="D1:D2"/>
    <mergeCell ref="A30:A36"/>
    <mergeCell ref="B30:B36"/>
    <mergeCell ref="A13:A20"/>
    <mergeCell ref="B13:B20"/>
    <mergeCell ref="A21:A23"/>
    <mergeCell ref="B21:B23"/>
    <mergeCell ref="A24:A29"/>
    <mergeCell ref="B24:B27"/>
    <mergeCell ref="B28:B29"/>
    <mergeCell ref="C10:C12"/>
    <mergeCell ref="D10:D12"/>
    <mergeCell ref="E10:E12"/>
    <mergeCell ref="F10:AA10"/>
    <mergeCell ref="AB10:AB12"/>
    <mergeCell ref="AD10:AD12"/>
    <mergeCell ref="Q11:AA11"/>
    <mergeCell ref="F11:P11"/>
    <mergeCell ref="Q6:T6"/>
    <mergeCell ref="Q7:T7"/>
    <mergeCell ref="Q8:T8"/>
    <mergeCell ref="AC10:AC12"/>
    <mergeCell ref="Q1:T1"/>
    <mergeCell ref="Q2:T2"/>
    <mergeCell ref="Q3:T3"/>
    <mergeCell ref="Q4:T4"/>
    <mergeCell ref="Q5:T5"/>
  </mergeCells>
  <pageMargins left="0.25" right="0.25" top="0.75" bottom="0.75" header="0.3" footer="0.3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AK154"/>
  <sheetViews>
    <sheetView topLeftCell="A10" zoomScale="85" zoomScaleNormal="85" zoomScaleSheetLayoutView="80" workbookViewId="0">
      <selection activeCell="D36" sqref="D36"/>
    </sheetView>
  </sheetViews>
  <sheetFormatPr defaultRowHeight="12.75"/>
  <cols>
    <col min="1" max="1" width="12.7109375" style="6" customWidth="1"/>
    <col min="2" max="2" width="14.7109375" style="6" customWidth="1"/>
    <col min="3" max="3" width="4.28515625" style="6" bestFit="1" customWidth="1"/>
    <col min="4" max="4" width="35.7109375" style="6" customWidth="1"/>
    <col min="5" max="5" width="37.85546875" style="6" customWidth="1"/>
    <col min="6" max="12" width="4.7109375" style="6" customWidth="1"/>
    <col min="13" max="15" width="5.28515625" style="6" customWidth="1"/>
    <col min="16" max="16" width="6.28515625" style="6" customWidth="1"/>
    <col min="17" max="23" width="4.7109375" style="6" customWidth="1"/>
    <col min="24" max="26" width="5.28515625" style="6" customWidth="1"/>
    <col min="27" max="27" width="6.28515625" style="6" customWidth="1"/>
    <col min="28" max="29" width="6.7109375" style="6" customWidth="1"/>
    <col min="30" max="30" width="6.7109375" style="11" customWidth="1"/>
    <col min="31" max="16384" width="9.140625" style="6"/>
  </cols>
  <sheetData>
    <row r="1" spans="1:37" ht="15" customHeight="1">
      <c r="B1"/>
      <c r="C1" s="4"/>
      <c r="D1" s="179" t="s">
        <v>212</v>
      </c>
      <c r="P1" s="12" t="s">
        <v>5</v>
      </c>
      <c r="Q1" s="180" t="s">
        <v>6</v>
      </c>
      <c r="R1" s="180"/>
      <c r="S1" s="180"/>
      <c r="T1" s="18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37" ht="15" customHeight="1">
      <c r="B2"/>
      <c r="C2" s="4"/>
      <c r="D2" s="179"/>
      <c r="J2" s="50"/>
      <c r="K2" s="50"/>
      <c r="P2" s="12" t="s">
        <v>3</v>
      </c>
      <c r="Q2" s="180" t="s">
        <v>7</v>
      </c>
      <c r="R2" s="180"/>
      <c r="S2" s="180"/>
      <c r="T2" s="18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7" ht="15" customHeight="1">
      <c r="B3"/>
      <c r="C3" s="4"/>
      <c r="D3" s="94" t="s">
        <v>213</v>
      </c>
      <c r="J3" s="50"/>
      <c r="K3" s="50"/>
      <c r="P3" s="12" t="s">
        <v>8</v>
      </c>
      <c r="Q3" s="180" t="s">
        <v>9</v>
      </c>
      <c r="R3" s="180"/>
      <c r="S3" s="180"/>
      <c r="T3" s="18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7" ht="15" customHeight="1">
      <c r="B4"/>
      <c r="C4" s="4"/>
      <c r="D4" s="93" t="s">
        <v>214</v>
      </c>
      <c r="J4" s="50"/>
      <c r="K4" s="50"/>
      <c r="P4" s="12" t="s">
        <v>10</v>
      </c>
      <c r="Q4" s="180" t="s">
        <v>11</v>
      </c>
      <c r="R4" s="180"/>
      <c r="S4" s="180"/>
      <c r="T4" s="18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7" ht="15" customHeight="1">
      <c r="B5"/>
      <c r="C5" s="4"/>
      <c r="D5" s="93" t="s">
        <v>215</v>
      </c>
      <c r="J5" s="50"/>
      <c r="P5" s="12" t="s">
        <v>12</v>
      </c>
      <c r="Q5" s="180" t="s">
        <v>13</v>
      </c>
      <c r="R5" s="180"/>
      <c r="S5" s="180"/>
      <c r="T5" s="18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7" ht="15" customHeight="1">
      <c r="B6"/>
      <c r="C6" s="4"/>
      <c r="D6" s="93" t="s">
        <v>216</v>
      </c>
      <c r="J6" s="50"/>
      <c r="K6" s="50"/>
      <c r="P6" s="12" t="s">
        <v>14</v>
      </c>
      <c r="Q6" s="180" t="s">
        <v>15</v>
      </c>
      <c r="R6" s="180"/>
      <c r="S6" s="180"/>
      <c r="T6" s="18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7" ht="15" customHeight="1">
      <c r="B7" s="13" t="s">
        <v>169</v>
      </c>
      <c r="C7" s="4"/>
      <c r="D7" s="94" t="s">
        <v>219</v>
      </c>
      <c r="G7" s="13" t="s">
        <v>169</v>
      </c>
      <c r="H7" s="17"/>
      <c r="J7" s="50"/>
      <c r="K7" s="50"/>
      <c r="P7" s="12" t="s">
        <v>4</v>
      </c>
      <c r="Q7" s="180" t="s">
        <v>2</v>
      </c>
      <c r="R7" s="180"/>
      <c r="S7" s="180"/>
      <c r="T7" s="18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7" ht="15" customHeight="1">
      <c r="B8" s="13" t="s">
        <v>103</v>
      </c>
      <c r="C8" s="4"/>
      <c r="D8" s="93" t="s">
        <v>220</v>
      </c>
      <c r="G8" s="13" t="s">
        <v>103</v>
      </c>
      <c r="H8" s="17"/>
      <c r="J8" s="50"/>
      <c r="K8" s="51"/>
      <c r="P8" s="12" t="s">
        <v>16</v>
      </c>
      <c r="Q8" s="180" t="s">
        <v>17</v>
      </c>
      <c r="R8" s="180"/>
      <c r="S8" s="180"/>
      <c r="T8" s="18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</row>
    <row r="9" spans="1:37" ht="15" customHeight="1"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61"/>
      <c r="AF9" s="61"/>
      <c r="AG9" s="53"/>
      <c r="AH9" s="53"/>
      <c r="AI9" s="53"/>
    </row>
    <row r="10" spans="1:37" ht="15.75" customHeight="1">
      <c r="A10" s="51"/>
      <c r="B10" s="51"/>
      <c r="C10" s="179" t="s">
        <v>18</v>
      </c>
      <c r="D10" s="179" t="s">
        <v>19</v>
      </c>
      <c r="E10" s="179" t="s">
        <v>20</v>
      </c>
      <c r="F10" s="182" t="s">
        <v>21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 t="s">
        <v>22</v>
      </c>
      <c r="AC10" s="162" t="s">
        <v>163</v>
      </c>
      <c r="AD10" s="164" t="s">
        <v>23</v>
      </c>
      <c r="AE10" s="62"/>
      <c r="AF10" s="62"/>
      <c r="AG10" s="51"/>
      <c r="AH10" s="51"/>
      <c r="AI10" s="51"/>
      <c r="AJ10" s="51"/>
      <c r="AK10" s="51"/>
    </row>
    <row r="11" spans="1:37" ht="15">
      <c r="A11" s="51"/>
      <c r="B11" s="51"/>
      <c r="C11" s="179"/>
      <c r="D11" s="179"/>
      <c r="E11" s="179"/>
      <c r="F11" s="184" t="s">
        <v>152</v>
      </c>
      <c r="G11" s="184"/>
      <c r="H11" s="184"/>
      <c r="I11" s="184"/>
      <c r="J11" s="184"/>
      <c r="K11" s="184"/>
      <c r="L11" s="184"/>
      <c r="M11" s="184"/>
      <c r="N11" s="184"/>
      <c r="O11" s="184"/>
      <c r="P11" s="70"/>
      <c r="Q11" s="184" t="s">
        <v>153</v>
      </c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200"/>
      <c r="AC11" s="181"/>
      <c r="AD11" s="164"/>
      <c r="AE11" s="62"/>
      <c r="AF11" s="62"/>
      <c r="AG11" s="51"/>
      <c r="AH11" s="51"/>
      <c r="AI11" s="51"/>
      <c r="AJ11" s="51"/>
      <c r="AK11" s="51"/>
    </row>
    <row r="12" spans="1:37" ht="117" customHeight="1">
      <c r="A12" s="76" t="s">
        <v>39</v>
      </c>
      <c r="B12" s="76" t="s">
        <v>40</v>
      </c>
      <c r="C12" s="179"/>
      <c r="D12" s="179"/>
      <c r="E12" s="179"/>
      <c r="F12" s="125" t="s">
        <v>5</v>
      </c>
      <c r="G12" s="125" t="s">
        <v>3</v>
      </c>
      <c r="H12" s="125" t="s">
        <v>8</v>
      </c>
      <c r="I12" s="125" t="s">
        <v>10</v>
      </c>
      <c r="J12" s="125" t="s">
        <v>12</v>
      </c>
      <c r="K12" s="125" t="s">
        <v>14</v>
      </c>
      <c r="L12" s="125" t="s">
        <v>2</v>
      </c>
      <c r="M12" s="126" t="s">
        <v>24</v>
      </c>
      <c r="N12" s="157" t="s">
        <v>167</v>
      </c>
      <c r="O12" s="127" t="s">
        <v>0</v>
      </c>
      <c r="P12" s="128" t="s">
        <v>25</v>
      </c>
      <c r="Q12" s="125" t="s">
        <v>5</v>
      </c>
      <c r="R12" s="125" t="s">
        <v>3</v>
      </c>
      <c r="S12" s="125" t="s">
        <v>8</v>
      </c>
      <c r="T12" s="125" t="s">
        <v>10</v>
      </c>
      <c r="U12" s="125" t="s">
        <v>12</v>
      </c>
      <c r="V12" s="125" t="s">
        <v>14</v>
      </c>
      <c r="W12" s="125" t="s">
        <v>2</v>
      </c>
      <c r="X12" s="126" t="s">
        <v>24</v>
      </c>
      <c r="Y12" s="157" t="s">
        <v>167</v>
      </c>
      <c r="Z12" s="127" t="s">
        <v>0</v>
      </c>
      <c r="AA12" s="128" t="s">
        <v>25</v>
      </c>
      <c r="AB12" s="200"/>
      <c r="AC12" s="181"/>
      <c r="AD12" s="164"/>
      <c r="AE12" s="79"/>
      <c r="AF12" s="62"/>
      <c r="AG12" s="51"/>
      <c r="AH12" s="51"/>
      <c r="AI12" s="51"/>
      <c r="AJ12" s="51"/>
      <c r="AK12" s="51"/>
    </row>
    <row r="13" spans="1:37" ht="15.95" customHeight="1">
      <c r="A13" s="204" t="s">
        <v>227</v>
      </c>
      <c r="B13" s="205"/>
      <c r="C13" s="66">
        <v>1</v>
      </c>
      <c r="D13" s="85" t="s">
        <v>177</v>
      </c>
      <c r="E13" s="85" t="s">
        <v>85</v>
      </c>
      <c r="F13" s="66"/>
      <c r="G13" s="66"/>
      <c r="H13" s="66">
        <v>20</v>
      </c>
      <c r="I13" s="66"/>
      <c r="J13" s="66"/>
      <c r="K13" s="66"/>
      <c r="L13" s="66">
        <v>20</v>
      </c>
      <c r="M13" s="117">
        <f>SUM(F13:L13)</f>
        <v>40</v>
      </c>
      <c r="N13" s="107">
        <v>35</v>
      </c>
      <c r="O13" s="103">
        <v>3</v>
      </c>
      <c r="P13" s="66" t="s">
        <v>107</v>
      </c>
      <c r="Q13" s="66"/>
      <c r="R13" s="66"/>
      <c r="S13" s="66"/>
      <c r="T13" s="66"/>
      <c r="U13" s="66"/>
      <c r="V13" s="66"/>
      <c r="W13" s="66"/>
      <c r="X13" s="138"/>
      <c r="Y13" s="107"/>
      <c r="Z13" s="103"/>
      <c r="AA13" s="66"/>
      <c r="AB13" s="114">
        <f t="shared" ref="AB13:AD19" si="0">M13+X13</f>
        <v>40</v>
      </c>
      <c r="AC13" s="105">
        <f t="shared" si="0"/>
        <v>35</v>
      </c>
      <c r="AD13" s="106">
        <f t="shared" si="0"/>
        <v>3</v>
      </c>
      <c r="AE13" s="44"/>
      <c r="AF13" s="64"/>
      <c r="AG13" s="51"/>
      <c r="AH13" s="51"/>
      <c r="AI13" s="51"/>
      <c r="AJ13" s="51"/>
      <c r="AK13" s="51"/>
    </row>
    <row r="14" spans="1:37" ht="15.95" customHeight="1">
      <c r="A14" s="206"/>
      <c r="B14" s="207"/>
      <c r="C14" s="66">
        <v>2</v>
      </c>
      <c r="D14" s="85" t="s">
        <v>108</v>
      </c>
      <c r="E14" s="85" t="s">
        <v>109</v>
      </c>
      <c r="F14" s="66"/>
      <c r="G14" s="66"/>
      <c r="H14" s="66">
        <v>30</v>
      </c>
      <c r="I14" s="66"/>
      <c r="J14" s="66"/>
      <c r="K14" s="66"/>
      <c r="L14" s="66">
        <v>10</v>
      </c>
      <c r="M14" s="117">
        <f>SUM(F14:L14)</f>
        <v>40</v>
      </c>
      <c r="N14" s="107">
        <v>10</v>
      </c>
      <c r="O14" s="103">
        <v>2</v>
      </c>
      <c r="P14" s="66" t="s">
        <v>30</v>
      </c>
      <c r="Q14" s="66"/>
      <c r="R14" s="66"/>
      <c r="S14" s="66">
        <v>12</v>
      </c>
      <c r="T14" s="66"/>
      <c r="U14" s="66"/>
      <c r="V14" s="66"/>
      <c r="W14" s="66">
        <v>8</v>
      </c>
      <c r="X14" s="117">
        <f>W14+V14+U14+T14+S14+R14+Q14</f>
        <v>20</v>
      </c>
      <c r="Y14" s="107">
        <v>30</v>
      </c>
      <c r="Z14" s="103">
        <v>2</v>
      </c>
      <c r="AA14" s="66" t="s">
        <v>1</v>
      </c>
      <c r="AB14" s="114">
        <f t="shared" si="0"/>
        <v>60</v>
      </c>
      <c r="AC14" s="105">
        <f t="shared" si="0"/>
        <v>40</v>
      </c>
      <c r="AD14" s="106">
        <f t="shared" si="0"/>
        <v>4</v>
      </c>
      <c r="AE14" s="65"/>
      <c r="AF14" s="62"/>
      <c r="AG14" s="51"/>
      <c r="AH14" s="51"/>
      <c r="AI14" s="51"/>
      <c r="AJ14" s="51"/>
      <c r="AK14" s="51"/>
    </row>
    <row r="15" spans="1:37" ht="15">
      <c r="A15" s="201" t="s">
        <v>59</v>
      </c>
      <c r="B15" s="202"/>
      <c r="C15" s="203">
        <v>3</v>
      </c>
      <c r="D15" s="208" t="s">
        <v>112</v>
      </c>
      <c r="E15" s="129" t="s">
        <v>110</v>
      </c>
      <c r="F15" s="66"/>
      <c r="G15" s="66"/>
      <c r="H15" s="66"/>
      <c r="I15" s="66"/>
      <c r="J15" s="66"/>
      <c r="K15" s="66"/>
      <c r="L15" s="66"/>
      <c r="M15" s="117"/>
      <c r="N15" s="107"/>
      <c r="O15" s="130"/>
      <c r="P15" s="85"/>
      <c r="Q15" s="66"/>
      <c r="R15" s="66"/>
      <c r="S15" s="66">
        <v>8</v>
      </c>
      <c r="T15" s="66">
        <v>8</v>
      </c>
      <c r="U15" s="66"/>
      <c r="V15" s="66"/>
      <c r="W15" s="66">
        <v>10</v>
      </c>
      <c r="X15" s="117">
        <f>W15+V15+U15+T15+S15+R15+Q15</f>
        <v>26</v>
      </c>
      <c r="Y15" s="107">
        <v>4</v>
      </c>
      <c r="Z15" s="103">
        <v>1</v>
      </c>
      <c r="AA15" s="203" t="s">
        <v>1</v>
      </c>
      <c r="AB15" s="114">
        <f t="shared" si="0"/>
        <v>26</v>
      </c>
      <c r="AC15" s="105">
        <f t="shared" ref="AC15:AC36" si="1">N15+Y15</f>
        <v>4</v>
      </c>
      <c r="AD15" s="209">
        <f>Z15+O16+O17</f>
        <v>4</v>
      </c>
      <c r="AE15" s="65"/>
      <c r="AF15" s="67"/>
      <c r="AG15" s="51"/>
      <c r="AH15" s="51"/>
      <c r="AI15" s="51"/>
      <c r="AJ15" s="51"/>
      <c r="AK15" s="51"/>
    </row>
    <row r="16" spans="1:37" ht="15">
      <c r="A16" s="201"/>
      <c r="B16" s="202"/>
      <c r="C16" s="203"/>
      <c r="D16" s="208"/>
      <c r="E16" s="85" t="s">
        <v>111</v>
      </c>
      <c r="F16" s="66"/>
      <c r="G16" s="66"/>
      <c r="H16" s="66">
        <v>12</v>
      </c>
      <c r="I16" s="66"/>
      <c r="J16" s="66"/>
      <c r="K16" s="66"/>
      <c r="L16" s="66"/>
      <c r="M16" s="117">
        <f>SUM(F16:L16)</f>
        <v>12</v>
      </c>
      <c r="N16" s="107">
        <v>13</v>
      </c>
      <c r="O16" s="103">
        <v>1</v>
      </c>
      <c r="P16" s="66" t="s">
        <v>30</v>
      </c>
      <c r="Q16" s="66"/>
      <c r="R16" s="66"/>
      <c r="S16" s="66"/>
      <c r="T16" s="66"/>
      <c r="U16" s="66"/>
      <c r="V16" s="66"/>
      <c r="W16" s="66"/>
      <c r="X16" s="117"/>
      <c r="Y16" s="107"/>
      <c r="Z16" s="103"/>
      <c r="AA16" s="203"/>
      <c r="AB16" s="114">
        <f t="shared" si="0"/>
        <v>12</v>
      </c>
      <c r="AC16" s="105">
        <f t="shared" si="1"/>
        <v>13</v>
      </c>
      <c r="AD16" s="209"/>
      <c r="AE16" s="68"/>
      <c r="AF16" s="67"/>
      <c r="AG16" s="51"/>
      <c r="AH16" s="51"/>
      <c r="AI16" s="51"/>
      <c r="AJ16" s="51"/>
      <c r="AK16" s="51"/>
    </row>
    <row r="17" spans="1:37" ht="15.95" customHeight="1">
      <c r="A17" s="201"/>
      <c r="B17" s="202"/>
      <c r="C17" s="203"/>
      <c r="D17" s="208"/>
      <c r="E17" s="85" t="s">
        <v>111</v>
      </c>
      <c r="F17" s="66"/>
      <c r="G17" s="66"/>
      <c r="H17" s="66">
        <v>10</v>
      </c>
      <c r="I17" s="66">
        <v>17</v>
      </c>
      <c r="J17" s="66"/>
      <c r="K17" s="66"/>
      <c r="L17" s="66">
        <v>10</v>
      </c>
      <c r="M17" s="117">
        <f>SUM(F17:L17)</f>
        <v>37</v>
      </c>
      <c r="N17" s="107">
        <v>13</v>
      </c>
      <c r="O17" s="103">
        <v>2</v>
      </c>
      <c r="P17" s="66" t="s">
        <v>30</v>
      </c>
      <c r="Q17" s="66"/>
      <c r="R17" s="66"/>
      <c r="S17" s="66"/>
      <c r="T17" s="66"/>
      <c r="U17" s="66"/>
      <c r="V17" s="66"/>
      <c r="W17" s="66"/>
      <c r="X17" s="117"/>
      <c r="Y17" s="107"/>
      <c r="Z17" s="103"/>
      <c r="AA17" s="203"/>
      <c r="AB17" s="114">
        <f t="shared" si="0"/>
        <v>37</v>
      </c>
      <c r="AC17" s="105">
        <f t="shared" si="1"/>
        <v>13</v>
      </c>
      <c r="AD17" s="209"/>
      <c r="AE17" s="65"/>
      <c r="AF17" s="67"/>
      <c r="AG17" s="51"/>
      <c r="AH17" s="51"/>
      <c r="AI17" s="51"/>
      <c r="AJ17" s="51"/>
      <c r="AK17" s="51"/>
    </row>
    <row r="18" spans="1:37" ht="15.95" customHeight="1">
      <c r="A18" s="201"/>
      <c r="B18" s="202"/>
      <c r="C18" s="66">
        <v>4</v>
      </c>
      <c r="D18" s="86" t="s">
        <v>113</v>
      </c>
      <c r="E18" s="85" t="s">
        <v>114</v>
      </c>
      <c r="F18" s="66"/>
      <c r="G18" s="66">
        <v>5</v>
      </c>
      <c r="H18" s="66">
        <v>10</v>
      </c>
      <c r="I18" s="66">
        <v>15</v>
      </c>
      <c r="J18" s="66"/>
      <c r="K18" s="66"/>
      <c r="L18" s="66">
        <v>25</v>
      </c>
      <c r="M18" s="117">
        <f>SUM(F18:L18)</f>
        <v>55</v>
      </c>
      <c r="N18" s="107">
        <v>5</v>
      </c>
      <c r="O18" s="103">
        <v>2</v>
      </c>
      <c r="P18" s="66" t="s">
        <v>30</v>
      </c>
      <c r="Q18" s="146"/>
      <c r="R18" s="146"/>
      <c r="S18" s="146">
        <v>7</v>
      </c>
      <c r="T18" s="146">
        <v>28</v>
      </c>
      <c r="U18" s="66"/>
      <c r="V18" s="66"/>
      <c r="W18" s="66">
        <v>10</v>
      </c>
      <c r="X18" s="117">
        <f>SUM(Q18:W18)</f>
        <v>45</v>
      </c>
      <c r="Y18" s="107">
        <v>30</v>
      </c>
      <c r="Z18" s="103">
        <v>3</v>
      </c>
      <c r="AA18" s="203" t="s">
        <v>1</v>
      </c>
      <c r="AB18" s="114">
        <f t="shared" si="0"/>
        <v>100</v>
      </c>
      <c r="AC18" s="105">
        <f t="shared" si="1"/>
        <v>35</v>
      </c>
      <c r="AD18" s="209">
        <f>O18+O19+Z18</f>
        <v>7</v>
      </c>
      <c r="AE18" s="65"/>
      <c r="AF18" s="67"/>
      <c r="AG18" s="51"/>
      <c r="AH18" s="51"/>
      <c r="AI18" s="51"/>
      <c r="AJ18" s="51"/>
      <c r="AK18" s="51"/>
    </row>
    <row r="19" spans="1:37" ht="15.95" customHeight="1">
      <c r="A19" s="201"/>
      <c r="B19" s="202"/>
      <c r="C19" s="66">
        <v>5</v>
      </c>
      <c r="D19" s="85" t="s">
        <v>115</v>
      </c>
      <c r="E19" s="147" t="s">
        <v>116</v>
      </c>
      <c r="F19" s="66"/>
      <c r="G19" s="66"/>
      <c r="H19" s="66">
        <v>10</v>
      </c>
      <c r="I19" s="66">
        <v>15</v>
      </c>
      <c r="J19" s="66"/>
      <c r="K19" s="66"/>
      <c r="L19" s="66">
        <v>10</v>
      </c>
      <c r="M19" s="117">
        <f>SUM(F19:L19)</f>
        <v>35</v>
      </c>
      <c r="N19" s="107">
        <v>15</v>
      </c>
      <c r="O19" s="103">
        <v>2</v>
      </c>
      <c r="P19" s="66" t="s">
        <v>30</v>
      </c>
      <c r="Q19" s="146"/>
      <c r="R19" s="146"/>
      <c r="S19" s="146"/>
      <c r="T19" s="146"/>
      <c r="U19" s="66"/>
      <c r="V19" s="66"/>
      <c r="W19" s="66"/>
      <c r="X19" s="117"/>
      <c r="Y19" s="107"/>
      <c r="Z19" s="103"/>
      <c r="AA19" s="203"/>
      <c r="AB19" s="114">
        <f t="shared" si="0"/>
        <v>35</v>
      </c>
      <c r="AC19" s="105">
        <f t="shared" si="1"/>
        <v>15</v>
      </c>
      <c r="AD19" s="209"/>
      <c r="AE19" s="65"/>
      <c r="AF19" s="67"/>
      <c r="AG19" s="51"/>
      <c r="AH19" s="51"/>
      <c r="AI19" s="51"/>
      <c r="AJ19" s="51"/>
      <c r="AK19" s="51"/>
    </row>
    <row r="20" spans="1:37" ht="15.95" customHeight="1">
      <c r="A20" s="201"/>
      <c r="B20" s="202"/>
      <c r="C20" s="66">
        <v>6</v>
      </c>
      <c r="D20" s="85" t="s">
        <v>117</v>
      </c>
      <c r="E20" s="85" t="s">
        <v>118</v>
      </c>
      <c r="F20" s="66"/>
      <c r="G20" s="66">
        <v>20</v>
      </c>
      <c r="H20" s="66"/>
      <c r="I20" s="66"/>
      <c r="J20" s="66"/>
      <c r="K20" s="66"/>
      <c r="L20" s="66"/>
      <c r="M20" s="117">
        <v>20</v>
      </c>
      <c r="N20" s="107">
        <v>5</v>
      </c>
      <c r="O20" s="103">
        <v>1</v>
      </c>
      <c r="P20" s="66" t="s">
        <v>30</v>
      </c>
      <c r="Q20" s="66"/>
      <c r="R20" s="66"/>
      <c r="S20" s="66"/>
      <c r="T20" s="66"/>
      <c r="U20" s="66"/>
      <c r="V20" s="66"/>
      <c r="W20" s="66"/>
      <c r="X20" s="117"/>
      <c r="Y20" s="107"/>
      <c r="Z20" s="103"/>
      <c r="AA20" s="66"/>
      <c r="AB20" s="114">
        <f>M20+X20</f>
        <v>20</v>
      </c>
      <c r="AC20" s="105">
        <f t="shared" si="1"/>
        <v>5</v>
      </c>
      <c r="AD20" s="106">
        <v>1</v>
      </c>
      <c r="AE20" s="65"/>
      <c r="AF20" s="64"/>
      <c r="AG20" s="51"/>
      <c r="AH20" s="51"/>
      <c r="AI20" s="51"/>
      <c r="AJ20" s="51"/>
      <c r="AK20" s="51"/>
    </row>
    <row r="21" spans="1:37" ht="15.95" customHeight="1">
      <c r="A21" s="201"/>
      <c r="B21" s="202"/>
      <c r="C21" s="66">
        <v>7</v>
      </c>
      <c r="D21" s="85" t="s">
        <v>119</v>
      </c>
      <c r="E21" s="147" t="s">
        <v>120</v>
      </c>
      <c r="F21" s="66"/>
      <c r="G21" s="66"/>
      <c r="H21" s="66">
        <v>20</v>
      </c>
      <c r="I21" s="66"/>
      <c r="J21" s="66"/>
      <c r="K21" s="66"/>
      <c r="L21" s="66">
        <v>10</v>
      </c>
      <c r="M21" s="117">
        <f>SUM(F21:L21)</f>
        <v>30</v>
      </c>
      <c r="N21" s="107">
        <v>5</v>
      </c>
      <c r="O21" s="103">
        <v>1</v>
      </c>
      <c r="P21" s="66" t="s">
        <v>30</v>
      </c>
      <c r="Q21" s="66"/>
      <c r="R21" s="66"/>
      <c r="S21" s="66"/>
      <c r="T21" s="66"/>
      <c r="U21" s="66"/>
      <c r="V21" s="66"/>
      <c r="W21" s="66"/>
      <c r="X21" s="117"/>
      <c r="Y21" s="107"/>
      <c r="Z21" s="103"/>
      <c r="AA21" s="66"/>
      <c r="AB21" s="114">
        <f t="shared" ref="AB21:AB36" si="2">M21+X21</f>
        <v>30</v>
      </c>
      <c r="AC21" s="105">
        <f t="shared" si="1"/>
        <v>5</v>
      </c>
      <c r="AD21" s="106">
        <v>1</v>
      </c>
      <c r="AE21" s="65"/>
      <c r="AF21" s="64"/>
      <c r="AG21" s="51"/>
      <c r="AH21" s="51"/>
      <c r="AI21" s="51"/>
      <c r="AJ21" s="51"/>
      <c r="AK21" s="51"/>
    </row>
    <row r="22" spans="1:37" ht="15.95" customHeight="1">
      <c r="A22" s="201"/>
      <c r="B22" s="202"/>
      <c r="C22" s="66">
        <v>8</v>
      </c>
      <c r="D22" s="85" t="s">
        <v>121</v>
      </c>
      <c r="E22" s="85" t="s">
        <v>122</v>
      </c>
      <c r="F22" s="73"/>
      <c r="G22" s="73"/>
      <c r="H22" s="73"/>
      <c r="I22" s="73"/>
      <c r="J22" s="73"/>
      <c r="K22" s="73"/>
      <c r="L22" s="73"/>
      <c r="M22" s="117"/>
      <c r="N22" s="107"/>
      <c r="O22" s="103"/>
      <c r="P22" s="66"/>
      <c r="Q22" s="66"/>
      <c r="R22" s="66"/>
      <c r="S22" s="66">
        <v>16</v>
      </c>
      <c r="T22" s="66">
        <v>29</v>
      </c>
      <c r="U22" s="66"/>
      <c r="V22" s="66"/>
      <c r="W22" s="66">
        <v>15</v>
      </c>
      <c r="X22" s="117">
        <f>SUM(Q22:W22)</f>
        <v>60</v>
      </c>
      <c r="Y22" s="107">
        <v>40</v>
      </c>
      <c r="Z22" s="103">
        <v>4</v>
      </c>
      <c r="AA22" s="66" t="s">
        <v>1</v>
      </c>
      <c r="AB22" s="114">
        <f t="shared" si="2"/>
        <v>60</v>
      </c>
      <c r="AC22" s="105">
        <f t="shared" si="1"/>
        <v>40</v>
      </c>
      <c r="AD22" s="106">
        <v>4</v>
      </c>
      <c r="AE22" s="65"/>
      <c r="AF22" s="62"/>
      <c r="AG22" s="51"/>
      <c r="AH22" s="51"/>
      <c r="AI22" s="51"/>
      <c r="AJ22" s="51"/>
      <c r="AK22" s="51"/>
    </row>
    <row r="23" spans="1:37" ht="15.95" customHeight="1">
      <c r="A23" s="201"/>
      <c r="B23" s="202"/>
      <c r="C23" s="66">
        <v>9</v>
      </c>
      <c r="D23" s="85" t="s">
        <v>123</v>
      </c>
      <c r="E23" s="147" t="s">
        <v>124</v>
      </c>
      <c r="F23" s="66"/>
      <c r="G23" s="66"/>
      <c r="H23" s="66">
        <v>8</v>
      </c>
      <c r="I23" s="66">
        <v>7</v>
      </c>
      <c r="J23" s="66"/>
      <c r="K23" s="66"/>
      <c r="L23" s="66"/>
      <c r="M23" s="117">
        <f>SUM(F23:L23)</f>
        <v>15</v>
      </c>
      <c r="N23" s="107">
        <v>10</v>
      </c>
      <c r="O23" s="103">
        <v>1</v>
      </c>
      <c r="P23" s="66" t="s">
        <v>30</v>
      </c>
      <c r="Q23" s="66"/>
      <c r="R23" s="66"/>
      <c r="S23" s="66"/>
      <c r="T23" s="66"/>
      <c r="U23" s="66"/>
      <c r="V23" s="66"/>
      <c r="W23" s="66"/>
      <c r="X23" s="117"/>
      <c r="Y23" s="107"/>
      <c r="Z23" s="103"/>
      <c r="AA23" s="66"/>
      <c r="AB23" s="114">
        <f t="shared" si="2"/>
        <v>15</v>
      </c>
      <c r="AC23" s="105">
        <f t="shared" si="1"/>
        <v>10</v>
      </c>
      <c r="AD23" s="106">
        <v>1</v>
      </c>
      <c r="AE23" s="65"/>
      <c r="AF23" s="62"/>
      <c r="AG23" s="51"/>
      <c r="AH23" s="51"/>
      <c r="AI23" s="51"/>
      <c r="AJ23" s="51"/>
      <c r="AK23" s="51"/>
    </row>
    <row r="24" spans="1:37" ht="15.95" customHeight="1">
      <c r="A24" s="195" t="s">
        <v>41</v>
      </c>
      <c r="B24" s="196" t="s">
        <v>47</v>
      </c>
      <c r="C24" s="66">
        <v>10</v>
      </c>
      <c r="D24" s="85" t="s">
        <v>125</v>
      </c>
      <c r="E24" s="85" t="s">
        <v>126</v>
      </c>
      <c r="F24" s="66"/>
      <c r="G24" s="66"/>
      <c r="H24" s="66"/>
      <c r="I24" s="66"/>
      <c r="J24" s="66"/>
      <c r="K24" s="66"/>
      <c r="L24" s="66"/>
      <c r="M24" s="117"/>
      <c r="N24" s="107"/>
      <c r="O24" s="103"/>
      <c r="P24" s="66"/>
      <c r="Q24" s="66"/>
      <c r="R24" s="66">
        <v>10</v>
      </c>
      <c r="S24" s="66">
        <v>11</v>
      </c>
      <c r="T24" s="66"/>
      <c r="U24" s="66"/>
      <c r="V24" s="66"/>
      <c r="W24" s="66">
        <v>10</v>
      </c>
      <c r="X24" s="117">
        <f>SUM(Q24:W24)</f>
        <v>31</v>
      </c>
      <c r="Y24" s="107">
        <v>19</v>
      </c>
      <c r="Z24" s="103">
        <v>2</v>
      </c>
      <c r="AA24" s="66" t="s">
        <v>30</v>
      </c>
      <c r="AB24" s="114">
        <f t="shared" si="2"/>
        <v>31</v>
      </c>
      <c r="AC24" s="105">
        <f t="shared" si="1"/>
        <v>19</v>
      </c>
      <c r="AD24" s="106">
        <v>2</v>
      </c>
      <c r="AE24" s="65"/>
      <c r="AF24" s="62"/>
      <c r="AG24" s="51"/>
      <c r="AH24" s="51"/>
      <c r="AI24" s="51"/>
      <c r="AJ24" s="51"/>
      <c r="AK24" s="51"/>
    </row>
    <row r="25" spans="1:37" ht="15">
      <c r="A25" s="195"/>
      <c r="B25" s="196"/>
      <c r="C25" s="66">
        <v>11</v>
      </c>
      <c r="D25" s="87" t="s">
        <v>178</v>
      </c>
      <c r="E25" s="85" t="s">
        <v>38</v>
      </c>
      <c r="F25" s="66"/>
      <c r="G25" s="66">
        <v>8</v>
      </c>
      <c r="H25" s="66">
        <v>24</v>
      </c>
      <c r="I25" s="66"/>
      <c r="J25" s="66"/>
      <c r="K25" s="66"/>
      <c r="L25" s="66">
        <v>6</v>
      </c>
      <c r="M25" s="117">
        <f>SUM(F25:L25)</f>
        <v>38</v>
      </c>
      <c r="N25" s="107">
        <v>12</v>
      </c>
      <c r="O25" s="103">
        <v>2</v>
      </c>
      <c r="P25" s="66" t="s">
        <v>30</v>
      </c>
      <c r="Q25" s="66"/>
      <c r="R25" s="66"/>
      <c r="S25" s="66"/>
      <c r="T25" s="66"/>
      <c r="U25" s="66"/>
      <c r="V25" s="66"/>
      <c r="W25" s="66"/>
      <c r="X25" s="117"/>
      <c r="Y25" s="107"/>
      <c r="Z25" s="103"/>
      <c r="AA25" s="66"/>
      <c r="AB25" s="114">
        <f t="shared" si="2"/>
        <v>38</v>
      </c>
      <c r="AC25" s="105">
        <f t="shared" si="1"/>
        <v>12</v>
      </c>
      <c r="AD25" s="106">
        <v>2</v>
      </c>
      <c r="AE25" s="44"/>
      <c r="AF25" s="64"/>
      <c r="AG25" s="51"/>
      <c r="AH25" s="51"/>
      <c r="AI25" s="51"/>
      <c r="AJ25" s="51"/>
      <c r="AK25" s="51"/>
    </row>
    <row r="26" spans="1:37" ht="15.95" customHeight="1">
      <c r="A26" s="195"/>
      <c r="B26" s="196"/>
      <c r="C26" s="66">
        <v>12</v>
      </c>
      <c r="D26" s="88" t="s">
        <v>127</v>
      </c>
      <c r="E26" s="85" t="s">
        <v>44</v>
      </c>
      <c r="F26" s="66"/>
      <c r="G26" s="66"/>
      <c r="H26" s="66">
        <v>12</v>
      </c>
      <c r="I26" s="66"/>
      <c r="J26" s="66"/>
      <c r="K26" s="66"/>
      <c r="L26" s="66">
        <v>26</v>
      </c>
      <c r="M26" s="117">
        <f>SUM(F26:L26)</f>
        <v>38</v>
      </c>
      <c r="N26" s="107">
        <v>12</v>
      </c>
      <c r="O26" s="103">
        <v>2</v>
      </c>
      <c r="P26" s="66" t="s">
        <v>30</v>
      </c>
      <c r="Q26" s="66"/>
      <c r="R26" s="66"/>
      <c r="S26" s="66"/>
      <c r="T26" s="66"/>
      <c r="U26" s="66"/>
      <c r="V26" s="66"/>
      <c r="W26" s="66"/>
      <c r="X26" s="117"/>
      <c r="Y26" s="107"/>
      <c r="Z26" s="103"/>
      <c r="AA26" s="66"/>
      <c r="AB26" s="114">
        <f t="shared" si="2"/>
        <v>38</v>
      </c>
      <c r="AC26" s="105">
        <f t="shared" si="1"/>
        <v>12</v>
      </c>
      <c r="AD26" s="106">
        <f>O26+Z26</f>
        <v>2</v>
      </c>
      <c r="AE26" s="68"/>
      <c r="AF26" s="64"/>
      <c r="AG26" s="51"/>
      <c r="AH26" s="51"/>
      <c r="AI26" s="51"/>
      <c r="AJ26" s="51"/>
      <c r="AK26" s="51"/>
    </row>
    <row r="27" spans="1:37" ht="28.5">
      <c r="A27" s="195"/>
      <c r="B27" s="196"/>
      <c r="C27" s="66">
        <v>13</v>
      </c>
      <c r="D27" s="87" t="s">
        <v>179</v>
      </c>
      <c r="E27" s="85" t="s">
        <v>126</v>
      </c>
      <c r="F27" s="66"/>
      <c r="G27" s="66"/>
      <c r="H27" s="66"/>
      <c r="I27" s="66"/>
      <c r="J27" s="66"/>
      <c r="K27" s="66"/>
      <c r="L27" s="66"/>
      <c r="M27" s="117"/>
      <c r="N27" s="107"/>
      <c r="O27" s="103"/>
      <c r="P27" s="66"/>
      <c r="Q27" s="66"/>
      <c r="R27" s="66">
        <v>5</v>
      </c>
      <c r="S27" s="66">
        <v>15</v>
      </c>
      <c r="T27" s="89"/>
      <c r="U27" s="89"/>
      <c r="V27" s="89"/>
      <c r="W27" s="66">
        <v>9</v>
      </c>
      <c r="X27" s="117">
        <f>SUM(Q27:W27)</f>
        <v>29</v>
      </c>
      <c r="Y27" s="107">
        <v>1</v>
      </c>
      <c r="Z27" s="103">
        <v>1</v>
      </c>
      <c r="AA27" s="66" t="s">
        <v>30</v>
      </c>
      <c r="AB27" s="114">
        <f t="shared" si="2"/>
        <v>29</v>
      </c>
      <c r="AC27" s="105">
        <f t="shared" si="1"/>
        <v>1</v>
      </c>
      <c r="AD27" s="106">
        <v>1</v>
      </c>
      <c r="AE27" s="68"/>
      <c r="AF27" s="64"/>
      <c r="AG27" s="51"/>
      <c r="AH27" s="51"/>
      <c r="AI27" s="51"/>
      <c r="AJ27" s="51"/>
      <c r="AK27" s="51"/>
    </row>
    <row r="28" spans="1:37" ht="28.5">
      <c r="A28" s="195"/>
      <c r="B28" s="197" t="s">
        <v>48</v>
      </c>
      <c r="C28" s="66">
        <v>14</v>
      </c>
      <c r="D28" s="87" t="s">
        <v>180</v>
      </c>
      <c r="E28" s="85" t="s">
        <v>38</v>
      </c>
      <c r="F28" s="66"/>
      <c r="G28" s="66"/>
      <c r="H28" s="66"/>
      <c r="I28" s="66"/>
      <c r="J28" s="66"/>
      <c r="K28" s="66"/>
      <c r="L28" s="66"/>
      <c r="M28" s="117"/>
      <c r="N28" s="107"/>
      <c r="O28" s="103"/>
      <c r="P28" s="66"/>
      <c r="Q28" s="66"/>
      <c r="R28" s="66"/>
      <c r="S28" s="66">
        <v>22</v>
      </c>
      <c r="T28" s="66">
        <v>33</v>
      </c>
      <c r="U28" s="66"/>
      <c r="V28" s="66"/>
      <c r="W28" s="66">
        <v>10</v>
      </c>
      <c r="X28" s="117">
        <f>SUM(Q28:W28)</f>
        <v>65</v>
      </c>
      <c r="Y28" s="107">
        <v>35</v>
      </c>
      <c r="Z28" s="103">
        <v>4</v>
      </c>
      <c r="AA28" s="66" t="s">
        <v>30</v>
      </c>
      <c r="AB28" s="114">
        <f t="shared" si="2"/>
        <v>65</v>
      </c>
      <c r="AC28" s="105">
        <f t="shared" si="1"/>
        <v>35</v>
      </c>
      <c r="AD28" s="106">
        <v>4</v>
      </c>
      <c r="AE28" s="68"/>
      <c r="AF28" s="69"/>
    </row>
    <row r="29" spans="1:37" ht="15.95" customHeight="1">
      <c r="A29" s="195"/>
      <c r="B29" s="197"/>
      <c r="C29" s="66">
        <v>15</v>
      </c>
      <c r="D29" s="85" t="s">
        <v>128</v>
      </c>
      <c r="E29" s="85" t="s">
        <v>129</v>
      </c>
      <c r="F29" s="66"/>
      <c r="G29" s="66"/>
      <c r="H29" s="66"/>
      <c r="I29" s="66"/>
      <c r="J29" s="66"/>
      <c r="K29" s="66"/>
      <c r="L29" s="66"/>
      <c r="M29" s="117"/>
      <c r="N29" s="107"/>
      <c r="O29" s="103"/>
      <c r="P29" s="66"/>
      <c r="Q29" s="66"/>
      <c r="R29" s="66">
        <v>5</v>
      </c>
      <c r="S29" s="66">
        <v>30</v>
      </c>
      <c r="T29" s="66"/>
      <c r="U29" s="66"/>
      <c r="V29" s="66"/>
      <c r="W29" s="66">
        <v>10</v>
      </c>
      <c r="X29" s="117">
        <f>SUM(Q29:W29)</f>
        <v>45</v>
      </c>
      <c r="Y29" s="107">
        <v>5</v>
      </c>
      <c r="Z29" s="103">
        <v>2</v>
      </c>
      <c r="AA29" s="66" t="s">
        <v>30</v>
      </c>
      <c r="AB29" s="114">
        <f t="shared" si="2"/>
        <v>45</v>
      </c>
      <c r="AC29" s="105">
        <f t="shared" si="1"/>
        <v>5</v>
      </c>
      <c r="AD29" s="106">
        <v>2</v>
      </c>
      <c r="AE29" s="63"/>
      <c r="AF29" s="64"/>
      <c r="AG29" s="51"/>
      <c r="AH29" s="51"/>
      <c r="AI29" s="51"/>
      <c r="AJ29" s="51"/>
      <c r="AK29" s="51"/>
    </row>
    <row r="30" spans="1:37" ht="15.95" customHeight="1">
      <c r="A30" s="195"/>
      <c r="B30" s="197"/>
      <c r="C30" s="66">
        <v>16</v>
      </c>
      <c r="D30" s="85" t="s">
        <v>201</v>
      </c>
      <c r="E30" s="85" t="s">
        <v>31</v>
      </c>
      <c r="F30" s="66"/>
      <c r="G30" s="66">
        <v>4</v>
      </c>
      <c r="H30" s="66">
        <v>15</v>
      </c>
      <c r="I30" s="66"/>
      <c r="J30" s="66"/>
      <c r="K30" s="66"/>
      <c r="L30" s="66">
        <v>8</v>
      </c>
      <c r="M30" s="117">
        <f>SUM(F30:L30)</f>
        <v>27</v>
      </c>
      <c r="N30" s="107">
        <v>3</v>
      </c>
      <c r="O30" s="103">
        <v>1</v>
      </c>
      <c r="P30" s="66" t="s">
        <v>30</v>
      </c>
      <c r="Q30" s="66"/>
      <c r="R30" s="66"/>
      <c r="S30" s="66"/>
      <c r="T30" s="66"/>
      <c r="U30" s="66"/>
      <c r="V30" s="66"/>
      <c r="W30" s="66"/>
      <c r="X30" s="117"/>
      <c r="Y30" s="107"/>
      <c r="Z30" s="103"/>
      <c r="AA30" s="66"/>
      <c r="AB30" s="114">
        <f t="shared" si="2"/>
        <v>27</v>
      </c>
      <c r="AC30" s="105">
        <f t="shared" si="1"/>
        <v>3</v>
      </c>
      <c r="AD30" s="106">
        <v>1</v>
      </c>
      <c r="AE30" s="68"/>
      <c r="AF30" s="64"/>
      <c r="AG30" s="51"/>
      <c r="AH30" s="51"/>
      <c r="AI30" s="51"/>
      <c r="AJ30" s="51"/>
      <c r="AK30" s="51"/>
    </row>
    <row r="31" spans="1:37" ht="15">
      <c r="A31" s="195"/>
      <c r="B31" s="197"/>
      <c r="C31" s="66">
        <v>17</v>
      </c>
      <c r="D31" s="87" t="s">
        <v>202</v>
      </c>
      <c r="E31" s="85" t="s">
        <v>42</v>
      </c>
      <c r="F31" s="73"/>
      <c r="G31" s="73">
        <v>35</v>
      </c>
      <c r="H31" s="73">
        <v>55</v>
      </c>
      <c r="I31" s="73"/>
      <c r="J31" s="73"/>
      <c r="K31" s="73"/>
      <c r="L31" s="73">
        <v>15</v>
      </c>
      <c r="M31" s="113">
        <f>SUM(F31:L31)</f>
        <v>105</v>
      </c>
      <c r="N31" s="102">
        <v>20</v>
      </c>
      <c r="O31" s="103">
        <v>5</v>
      </c>
      <c r="P31" s="66" t="s">
        <v>30</v>
      </c>
      <c r="Q31" s="73"/>
      <c r="R31" s="73">
        <v>15</v>
      </c>
      <c r="S31" s="73">
        <v>45</v>
      </c>
      <c r="T31" s="73"/>
      <c r="U31" s="73"/>
      <c r="V31" s="73"/>
      <c r="W31" s="73">
        <v>15</v>
      </c>
      <c r="X31" s="113">
        <f>SUM(Q31:W31)</f>
        <v>75</v>
      </c>
      <c r="Y31" s="102">
        <v>25</v>
      </c>
      <c r="Z31" s="103">
        <v>4</v>
      </c>
      <c r="AA31" s="66" t="s">
        <v>30</v>
      </c>
      <c r="AB31" s="114">
        <f t="shared" si="2"/>
        <v>180</v>
      </c>
      <c r="AC31" s="105">
        <f t="shared" si="1"/>
        <v>45</v>
      </c>
      <c r="AD31" s="106">
        <f t="shared" ref="AD31:AD36" si="3">O31+Z31</f>
        <v>9</v>
      </c>
      <c r="AE31" s="68"/>
      <c r="AF31" s="64"/>
      <c r="AG31" s="51"/>
      <c r="AH31" s="51"/>
      <c r="AI31" s="51"/>
      <c r="AJ31" s="51"/>
      <c r="AK31" s="51"/>
    </row>
    <row r="32" spans="1:37" ht="28.5">
      <c r="A32" s="195"/>
      <c r="B32" s="197"/>
      <c r="C32" s="66">
        <v>18</v>
      </c>
      <c r="D32" s="87" t="s">
        <v>203</v>
      </c>
      <c r="E32" s="85" t="s">
        <v>31</v>
      </c>
      <c r="F32" s="73"/>
      <c r="G32" s="73">
        <v>10</v>
      </c>
      <c r="H32" s="73">
        <v>20</v>
      </c>
      <c r="I32" s="73">
        <v>10</v>
      </c>
      <c r="J32" s="73"/>
      <c r="K32" s="73"/>
      <c r="L32" s="73"/>
      <c r="M32" s="113">
        <f>SUM(F32:L32)</f>
        <v>40</v>
      </c>
      <c r="N32" s="102">
        <v>10</v>
      </c>
      <c r="O32" s="103">
        <v>2</v>
      </c>
      <c r="P32" s="66" t="s">
        <v>30</v>
      </c>
      <c r="Q32" s="73"/>
      <c r="R32" s="73"/>
      <c r="S32" s="73"/>
      <c r="T32" s="73"/>
      <c r="U32" s="73"/>
      <c r="V32" s="73"/>
      <c r="W32" s="73"/>
      <c r="X32" s="117"/>
      <c r="Y32" s="107"/>
      <c r="Z32" s="103"/>
      <c r="AA32" s="66"/>
      <c r="AB32" s="114">
        <f t="shared" si="2"/>
        <v>40</v>
      </c>
      <c r="AC32" s="105">
        <f t="shared" si="1"/>
        <v>10</v>
      </c>
      <c r="AD32" s="106">
        <f t="shared" si="3"/>
        <v>2</v>
      </c>
      <c r="AE32" s="68"/>
      <c r="AF32" s="64"/>
      <c r="AG32" s="51"/>
      <c r="AH32" s="51"/>
      <c r="AI32" s="51"/>
      <c r="AJ32" s="51"/>
      <c r="AK32" s="51"/>
    </row>
    <row r="33" spans="1:37" ht="15.95" customHeight="1">
      <c r="A33" s="195"/>
      <c r="B33" s="197"/>
      <c r="C33" s="66">
        <v>19</v>
      </c>
      <c r="D33" s="85" t="s">
        <v>181</v>
      </c>
      <c r="E33" s="85" t="s">
        <v>46</v>
      </c>
      <c r="F33" s="66"/>
      <c r="G33" s="66"/>
      <c r="H33" s="66"/>
      <c r="I33" s="66"/>
      <c r="J33" s="66"/>
      <c r="K33" s="66"/>
      <c r="L33" s="66"/>
      <c r="M33" s="117"/>
      <c r="N33" s="107"/>
      <c r="O33" s="103"/>
      <c r="P33" s="66"/>
      <c r="Q33" s="66"/>
      <c r="R33" s="66">
        <v>40</v>
      </c>
      <c r="S33" s="66"/>
      <c r="T33" s="66"/>
      <c r="U33" s="66"/>
      <c r="V33" s="66"/>
      <c r="W33" s="66">
        <v>20</v>
      </c>
      <c r="X33" s="117">
        <f>SUM(Q33:W33)</f>
        <v>60</v>
      </c>
      <c r="Y33" s="107">
        <v>15</v>
      </c>
      <c r="Z33" s="103">
        <v>3</v>
      </c>
      <c r="AA33" s="66" t="s">
        <v>30</v>
      </c>
      <c r="AB33" s="114">
        <f t="shared" si="2"/>
        <v>60</v>
      </c>
      <c r="AC33" s="105">
        <f t="shared" si="1"/>
        <v>15</v>
      </c>
      <c r="AD33" s="106">
        <f t="shared" si="3"/>
        <v>3</v>
      </c>
      <c r="AE33" s="44"/>
      <c r="AF33" s="64"/>
      <c r="AG33" s="51"/>
      <c r="AH33" s="51"/>
      <c r="AI33" s="51"/>
      <c r="AJ33" s="51"/>
      <c r="AK33" s="51"/>
    </row>
    <row r="34" spans="1:37" ht="18.75" customHeight="1">
      <c r="A34" s="195"/>
      <c r="B34" s="198" t="s">
        <v>49</v>
      </c>
      <c r="C34" s="66">
        <v>20</v>
      </c>
      <c r="D34" s="87" t="s">
        <v>182</v>
      </c>
      <c r="E34" s="131" t="s">
        <v>32</v>
      </c>
      <c r="F34" s="66"/>
      <c r="G34" s="66">
        <v>7</v>
      </c>
      <c r="H34" s="66">
        <v>28</v>
      </c>
      <c r="I34" s="66"/>
      <c r="J34" s="66"/>
      <c r="K34" s="66"/>
      <c r="L34" s="66"/>
      <c r="M34" s="117">
        <f>SUM(F34:L34)</f>
        <v>35</v>
      </c>
      <c r="N34" s="107">
        <v>15</v>
      </c>
      <c r="O34" s="103">
        <v>2</v>
      </c>
      <c r="P34" s="66" t="s">
        <v>30</v>
      </c>
      <c r="Q34" s="66"/>
      <c r="R34" s="66">
        <v>6</v>
      </c>
      <c r="S34" s="66">
        <v>30</v>
      </c>
      <c r="T34" s="66"/>
      <c r="U34" s="66"/>
      <c r="V34" s="66"/>
      <c r="W34" s="66"/>
      <c r="X34" s="117">
        <f>SUM(Q34:W34)</f>
        <v>36</v>
      </c>
      <c r="Y34" s="107">
        <v>14</v>
      </c>
      <c r="Z34" s="103">
        <v>2</v>
      </c>
      <c r="AA34" s="66" t="s">
        <v>30</v>
      </c>
      <c r="AB34" s="114">
        <f t="shared" si="2"/>
        <v>71</v>
      </c>
      <c r="AC34" s="105">
        <f t="shared" si="1"/>
        <v>29</v>
      </c>
      <c r="AD34" s="106">
        <f t="shared" si="3"/>
        <v>4</v>
      </c>
      <c r="AE34" s="44"/>
      <c r="AF34" s="62"/>
      <c r="AG34" s="51"/>
      <c r="AH34" s="51"/>
      <c r="AI34" s="51"/>
      <c r="AJ34" s="51"/>
      <c r="AK34" s="51"/>
    </row>
    <row r="35" spans="1:37" ht="18.75" customHeight="1">
      <c r="A35" s="195"/>
      <c r="B35" s="198"/>
      <c r="C35" s="66">
        <v>21</v>
      </c>
      <c r="D35" s="88" t="s">
        <v>130</v>
      </c>
      <c r="E35" s="85" t="s">
        <v>131</v>
      </c>
      <c r="F35" s="66"/>
      <c r="G35" s="66"/>
      <c r="H35" s="66"/>
      <c r="I35" s="66"/>
      <c r="J35" s="66"/>
      <c r="K35" s="66"/>
      <c r="L35" s="66"/>
      <c r="M35" s="117"/>
      <c r="N35" s="107"/>
      <c r="O35" s="103"/>
      <c r="P35" s="66"/>
      <c r="Q35" s="66"/>
      <c r="R35" s="66">
        <v>6</v>
      </c>
      <c r="S35" s="66">
        <v>8</v>
      </c>
      <c r="T35" s="66"/>
      <c r="U35" s="66"/>
      <c r="V35" s="66"/>
      <c r="W35" s="66">
        <v>2</v>
      </c>
      <c r="X35" s="117">
        <f>SUM(Q35:W35)</f>
        <v>16</v>
      </c>
      <c r="Y35" s="107">
        <v>9</v>
      </c>
      <c r="Z35" s="103">
        <v>1</v>
      </c>
      <c r="AA35" s="66" t="s">
        <v>30</v>
      </c>
      <c r="AB35" s="114">
        <f t="shared" si="2"/>
        <v>16</v>
      </c>
      <c r="AC35" s="105">
        <f t="shared" si="1"/>
        <v>9</v>
      </c>
      <c r="AD35" s="106">
        <f t="shared" si="3"/>
        <v>1</v>
      </c>
      <c r="AE35" s="69"/>
      <c r="AF35" s="69"/>
    </row>
    <row r="36" spans="1:37" ht="28.5">
      <c r="A36" s="199" t="s">
        <v>51</v>
      </c>
      <c r="B36" s="199"/>
      <c r="C36" s="66">
        <v>22</v>
      </c>
      <c r="D36" s="87" t="s">
        <v>231</v>
      </c>
      <c r="E36" s="85" t="s">
        <v>73</v>
      </c>
      <c r="F36" s="66"/>
      <c r="G36" s="66">
        <v>15</v>
      </c>
      <c r="H36" s="66">
        <v>10</v>
      </c>
      <c r="I36" s="66"/>
      <c r="J36" s="66"/>
      <c r="K36" s="66"/>
      <c r="L36" s="66"/>
      <c r="M36" s="117">
        <f>SUM(F36:L36)</f>
        <v>25</v>
      </c>
      <c r="N36" s="107">
        <v>5</v>
      </c>
      <c r="O36" s="103">
        <v>1</v>
      </c>
      <c r="P36" s="66" t="s">
        <v>30</v>
      </c>
      <c r="Q36" s="66"/>
      <c r="R36" s="66"/>
      <c r="S36" s="66"/>
      <c r="T36" s="66"/>
      <c r="U36" s="74"/>
      <c r="V36" s="74"/>
      <c r="W36" s="74"/>
      <c r="X36" s="117"/>
      <c r="Y36" s="107"/>
      <c r="Z36" s="103"/>
      <c r="AA36" s="66"/>
      <c r="AB36" s="114">
        <f t="shared" si="2"/>
        <v>25</v>
      </c>
      <c r="AC36" s="105">
        <f t="shared" si="1"/>
        <v>5</v>
      </c>
      <c r="AD36" s="106">
        <f t="shared" si="3"/>
        <v>1</v>
      </c>
      <c r="AE36" s="68"/>
      <c r="AF36" s="69"/>
    </row>
    <row r="37" spans="1:37" s="18" customFormat="1" ht="15" customHeight="1">
      <c r="C37" s="109">
        <v>23</v>
      </c>
      <c r="D37" s="87" t="s">
        <v>228</v>
      </c>
      <c r="E37" s="85" t="s">
        <v>208</v>
      </c>
      <c r="F37" s="73"/>
      <c r="G37" s="73">
        <v>15</v>
      </c>
      <c r="H37" s="73"/>
      <c r="I37" s="73"/>
      <c r="J37" s="73"/>
      <c r="K37" s="73"/>
      <c r="L37" s="73"/>
      <c r="M37" s="113">
        <v>15</v>
      </c>
      <c r="N37" s="102">
        <v>10</v>
      </c>
      <c r="O37" s="103">
        <v>1</v>
      </c>
      <c r="P37" s="66" t="s">
        <v>30</v>
      </c>
      <c r="Q37" s="73"/>
      <c r="R37" s="73"/>
      <c r="S37" s="73"/>
      <c r="T37" s="73"/>
      <c r="U37" s="73"/>
      <c r="V37" s="73"/>
      <c r="W37" s="73"/>
      <c r="X37" s="113"/>
      <c r="Y37" s="102"/>
      <c r="Z37" s="103"/>
      <c r="AA37" s="66"/>
      <c r="AB37" s="114">
        <f>M37+X37</f>
        <v>15</v>
      </c>
      <c r="AC37" s="105">
        <f>N37+Y37</f>
        <v>10</v>
      </c>
      <c r="AD37" s="106">
        <f>O37+Z37</f>
        <v>1</v>
      </c>
      <c r="AE37" s="19"/>
      <c r="AF37" s="26"/>
      <c r="AG37" s="26"/>
      <c r="AH37" s="26"/>
      <c r="AI37" s="26"/>
      <c r="AJ37" s="27"/>
      <c r="AK37" s="27"/>
    </row>
    <row r="38" spans="1:37" s="18" customFormat="1" ht="15" customHeight="1">
      <c r="C38" s="66">
        <v>24</v>
      </c>
      <c r="D38" s="87" t="s">
        <v>76</v>
      </c>
      <c r="E38" s="85" t="s">
        <v>32</v>
      </c>
      <c r="F38" s="74"/>
      <c r="G38" s="66"/>
      <c r="H38" s="66"/>
      <c r="I38" s="66"/>
      <c r="J38" s="66"/>
      <c r="K38" s="66"/>
      <c r="L38" s="66"/>
      <c r="M38" s="138"/>
      <c r="N38" s="107"/>
      <c r="O38" s="103"/>
      <c r="P38" s="66"/>
      <c r="Q38" s="66"/>
      <c r="R38" s="66"/>
      <c r="S38" s="66"/>
      <c r="T38" s="66"/>
      <c r="U38" s="66"/>
      <c r="V38" s="66">
        <v>120</v>
      </c>
      <c r="W38" s="66"/>
      <c r="X38" s="117">
        <f>SUM(Q38:W38)</f>
        <v>120</v>
      </c>
      <c r="Y38" s="107"/>
      <c r="Z38" s="103">
        <v>4</v>
      </c>
      <c r="AA38" s="66" t="s">
        <v>156</v>
      </c>
      <c r="AB38" s="114">
        <f>M38+X38</f>
        <v>120</v>
      </c>
      <c r="AC38" s="105">
        <v>0</v>
      </c>
      <c r="AD38" s="106">
        <f>O38+Z38</f>
        <v>4</v>
      </c>
      <c r="AE38" s="19"/>
      <c r="AF38" s="26"/>
      <c r="AG38" s="26"/>
      <c r="AH38" s="26"/>
      <c r="AI38" s="26"/>
      <c r="AJ38" s="27"/>
      <c r="AK38" s="27"/>
    </row>
    <row r="39" spans="1:37" customFormat="1" ht="18.75">
      <c r="C39" s="139"/>
      <c r="D39" s="140" t="s">
        <v>29</v>
      </c>
      <c r="E39" s="140"/>
      <c r="F39" s="74">
        <f>SUM(F13:F38)</f>
        <v>0</v>
      </c>
      <c r="G39" s="74">
        <f>SUM(G13:G38)</f>
        <v>119</v>
      </c>
      <c r="H39" s="74">
        <f>SUM(H13:H38)</f>
        <v>284</v>
      </c>
      <c r="I39" s="74">
        <f>SUM(I13:I38)</f>
        <v>64</v>
      </c>
      <c r="J39" s="74"/>
      <c r="K39" s="74"/>
      <c r="L39" s="74">
        <f>SUM(L13:L38)</f>
        <v>140</v>
      </c>
      <c r="M39" s="141">
        <f>SUM(M13:M38)</f>
        <v>607</v>
      </c>
      <c r="N39" s="148">
        <f>SUM(N13:N38)</f>
        <v>198</v>
      </c>
      <c r="O39" s="106">
        <f>SUM(O13:O38)</f>
        <v>31</v>
      </c>
      <c r="P39" s="74"/>
      <c r="Q39" s="74">
        <f>SUM(Q13:Q38)</f>
        <v>0</v>
      </c>
      <c r="R39" s="74">
        <f>SUM(R13:R38)</f>
        <v>87</v>
      </c>
      <c r="S39" s="74">
        <f>SUM(S13:S38)</f>
        <v>204</v>
      </c>
      <c r="T39" s="74">
        <f>SUM(T13:T38)</f>
        <v>98</v>
      </c>
      <c r="U39" s="74"/>
      <c r="V39" s="74">
        <f>SUM(V13:V38)</f>
        <v>120</v>
      </c>
      <c r="W39" s="74">
        <f>SUM(W13:W38)</f>
        <v>119</v>
      </c>
      <c r="X39" s="141">
        <f>SUM(X13:X38)</f>
        <v>628</v>
      </c>
      <c r="Y39" s="148">
        <f>SUM(Y13:Y38)</f>
        <v>227</v>
      </c>
      <c r="Z39" s="106">
        <f>SUM(Z13:Z38)</f>
        <v>33</v>
      </c>
      <c r="AA39" s="74"/>
      <c r="AB39" s="143">
        <f>SUM(AB13:AB38)</f>
        <v>1235</v>
      </c>
      <c r="AC39" s="144">
        <f>SUM(AC13:AC38)</f>
        <v>425</v>
      </c>
      <c r="AD39" s="145">
        <f>SUM(AD13:AD38)</f>
        <v>64</v>
      </c>
      <c r="AE39" s="6"/>
      <c r="AF39" s="82">
        <f>AB39+AC39</f>
        <v>1660</v>
      </c>
      <c r="AG39" s="1"/>
      <c r="AH39" s="1"/>
      <c r="AI39" s="1"/>
    </row>
    <row r="40" spans="1:37" ht="14.25">
      <c r="A40" s="51"/>
      <c r="B40" s="51"/>
      <c r="C40" s="51"/>
      <c r="D40" s="71"/>
      <c r="E40" s="71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1"/>
      <c r="AC40" s="51"/>
      <c r="AD40" s="51"/>
      <c r="AE40" s="62"/>
      <c r="AF40" s="62"/>
      <c r="AG40" s="55"/>
      <c r="AH40" s="55"/>
      <c r="AJ40" s="51"/>
      <c r="AK40" s="51"/>
    </row>
    <row r="41" spans="1:37" ht="14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62"/>
      <c r="AF41" s="62"/>
      <c r="AG41" s="55"/>
      <c r="AH41" s="55"/>
      <c r="AJ41" s="51"/>
      <c r="AK41" s="51"/>
    </row>
    <row r="42" spans="1:37" ht="14.25">
      <c r="C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7"/>
      <c r="AE42" s="51"/>
      <c r="AF42" s="51"/>
      <c r="AG42" s="51"/>
      <c r="AH42" s="51"/>
      <c r="AI42" s="51"/>
      <c r="AJ42" s="51"/>
      <c r="AK42" s="51"/>
    </row>
    <row r="43" spans="1:37" ht="15.75" customHeight="1"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7"/>
      <c r="AE43" s="51"/>
      <c r="AF43" s="51"/>
      <c r="AG43" s="51"/>
      <c r="AH43" s="51"/>
      <c r="AI43" s="51"/>
      <c r="AJ43" s="51"/>
      <c r="AK43" s="51"/>
    </row>
    <row r="44" spans="1:37" ht="15.75" customHeight="1"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7"/>
      <c r="AE44" s="51"/>
      <c r="AF44" s="51"/>
      <c r="AG44" s="51"/>
      <c r="AH44" s="51"/>
      <c r="AI44" s="51"/>
      <c r="AJ44" s="51"/>
      <c r="AK44" s="51"/>
    </row>
    <row r="45" spans="1:37" ht="14.25">
      <c r="AF45" s="51"/>
      <c r="AG45" s="51"/>
      <c r="AH45" s="51"/>
      <c r="AI45" s="51"/>
      <c r="AJ45" s="51"/>
      <c r="AK45" s="51"/>
    </row>
    <row r="46" spans="1:37" ht="14.25">
      <c r="AF46" s="51"/>
      <c r="AG46" s="51"/>
      <c r="AH46" s="51"/>
      <c r="AI46" s="51"/>
      <c r="AJ46" s="51"/>
      <c r="AK46" s="51"/>
    </row>
    <row r="47" spans="1:37" ht="14.25">
      <c r="AF47" s="51"/>
      <c r="AG47" s="51"/>
      <c r="AH47" s="51"/>
      <c r="AI47" s="51"/>
      <c r="AJ47" s="51"/>
      <c r="AK47" s="51"/>
    </row>
    <row r="48" spans="1:37" ht="14.25">
      <c r="AF48" s="51"/>
      <c r="AG48" s="51"/>
      <c r="AH48" s="51"/>
      <c r="AI48" s="51"/>
      <c r="AJ48" s="51"/>
      <c r="AK48" s="51"/>
    </row>
    <row r="49" spans="3:37" ht="14.25">
      <c r="AF49" s="51"/>
      <c r="AG49" s="51"/>
      <c r="AH49" s="51"/>
      <c r="AI49" s="51"/>
      <c r="AJ49" s="51"/>
      <c r="AK49" s="51"/>
    </row>
    <row r="50" spans="3:37" ht="14.25">
      <c r="AF50" s="51"/>
      <c r="AG50" s="51"/>
      <c r="AH50" s="51"/>
      <c r="AI50" s="51"/>
      <c r="AJ50" s="51"/>
      <c r="AK50" s="51"/>
    </row>
    <row r="51" spans="3:37" ht="14.25">
      <c r="AF51" s="51"/>
      <c r="AG51" s="51"/>
      <c r="AH51" s="51"/>
      <c r="AI51" s="51"/>
      <c r="AJ51" s="51"/>
      <c r="AK51" s="51"/>
    </row>
    <row r="52" spans="3:37" ht="14.25">
      <c r="AF52" s="51"/>
      <c r="AG52" s="51"/>
      <c r="AH52" s="51"/>
      <c r="AI52" s="51"/>
      <c r="AJ52" s="51"/>
      <c r="AK52" s="51"/>
    </row>
    <row r="53" spans="3:37" ht="18">
      <c r="AF53" s="53"/>
      <c r="AG53" s="53"/>
      <c r="AH53" s="53"/>
      <c r="AI53" s="53"/>
    </row>
    <row r="54" spans="3:37" ht="18">
      <c r="AF54" s="53"/>
      <c r="AG54" s="53"/>
      <c r="AH54" s="53"/>
      <c r="AI54" s="53"/>
    </row>
    <row r="55" spans="3:37" ht="18.75" customHeight="1">
      <c r="AF55" s="53"/>
      <c r="AG55" s="53"/>
      <c r="AH55" s="53"/>
      <c r="AI55" s="53"/>
    </row>
    <row r="56" spans="3:37" ht="18">
      <c r="AF56" s="53"/>
      <c r="AG56" s="53"/>
      <c r="AH56" s="53"/>
      <c r="AI56" s="53"/>
    </row>
    <row r="57" spans="3:37" ht="18"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72"/>
      <c r="AE57" s="53"/>
      <c r="AF57" s="53"/>
      <c r="AG57" s="53"/>
      <c r="AH57" s="53"/>
      <c r="AI57" s="53"/>
    </row>
    <row r="58" spans="3:37" ht="18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72"/>
      <c r="AE58" s="53"/>
      <c r="AF58" s="53"/>
      <c r="AG58" s="53"/>
      <c r="AH58" s="53"/>
      <c r="AI58" s="53"/>
    </row>
    <row r="59" spans="3:37" ht="18">
      <c r="AE59" s="53"/>
      <c r="AF59" s="53"/>
      <c r="AG59" s="53"/>
      <c r="AH59" s="53"/>
      <c r="AI59" s="53"/>
    </row>
    <row r="60" spans="3:37" ht="18">
      <c r="AE60" s="53"/>
      <c r="AF60" s="53"/>
      <c r="AG60" s="53"/>
      <c r="AH60" s="53"/>
      <c r="AI60" s="53"/>
    </row>
    <row r="61" spans="3:37" ht="18">
      <c r="AE61" s="53"/>
      <c r="AF61" s="53"/>
      <c r="AG61" s="53"/>
      <c r="AH61" s="53"/>
      <c r="AI61" s="53"/>
    </row>
    <row r="62" spans="3:37" ht="18">
      <c r="AE62" s="53"/>
      <c r="AF62" s="53"/>
      <c r="AG62" s="53"/>
      <c r="AH62" s="53"/>
      <c r="AI62" s="53"/>
    </row>
    <row r="63" spans="3:37" ht="18">
      <c r="AE63" s="53"/>
      <c r="AF63" s="53"/>
      <c r="AG63" s="53"/>
      <c r="AH63" s="53"/>
      <c r="AI63" s="53"/>
    </row>
    <row r="64" spans="3:37" ht="18">
      <c r="AE64" s="53"/>
      <c r="AF64" s="53"/>
      <c r="AG64" s="53"/>
      <c r="AH64" s="53"/>
      <c r="AI64" s="53"/>
    </row>
    <row r="65" spans="3:35" ht="18">
      <c r="AE65" s="53"/>
      <c r="AF65" s="53"/>
      <c r="AG65" s="53"/>
      <c r="AH65" s="53"/>
      <c r="AI65" s="53"/>
    </row>
    <row r="66" spans="3:35" ht="18">
      <c r="AE66" s="53"/>
      <c r="AF66" s="53"/>
      <c r="AG66" s="53"/>
      <c r="AH66" s="53"/>
      <c r="AI66" s="53"/>
    </row>
    <row r="67" spans="3:35" ht="18">
      <c r="AE67" s="53"/>
      <c r="AF67" s="53"/>
      <c r="AG67" s="53"/>
      <c r="AH67" s="53"/>
      <c r="AI67" s="53"/>
    </row>
    <row r="68" spans="3:35" ht="18">
      <c r="AE68" s="53"/>
      <c r="AF68" s="53"/>
      <c r="AG68" s="53"/>
      <c r="AH68" s="53"/>
      <c r="AI68" s="53"/>
    </row>
    <row r="69" spans="3:35" ht="18">
      <c r="AE69" s="53"/>
      <c r="AF69" s="53"/>
      <c r="AG69" s="53"/>
      <c r="AH69" s="53"/>
      <c r="AI69" s="53"/>
    </row>
    <row r="70" spans="3:35" ht="18">
      <c r="AE70" s="53"/>
      <c r="AF70" s="53"/>
      <c r="AG70" s="53"/>
      <c r="AH70" s="53"/>
      <c r="AI70" s="53"/>
    </row>
    <row r="71" spans="3:35" ht="18">
      <c r="AE71" s="53"/>
      <c r="AF71" s="53"/>
      <c r="AG71" s="53"/>
      <c r="AH71" s="53"/>
      <c r="AI71" s="53"/>
    </row>
    <row r="72" spans="3:35" ht="18">
      <c r="AE72" s="53"/>
      <c r="AF72" s="53"/>
      <c r="AG72" s="53"/>
      <c r="AH72" s="53"/>
      <c r="AI72" s="53"/>
    </row>
    <row r="73" spans="3:35" ht="18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72"/>
      <c r="AE73" s="53"/>
      <c r="AF73" s="53"/>
      <c r="AG73" s="53"/>
      <c r="AH73" s="53"/>
      <c r="AI73" s="53"/>
    </row>
    <row r="74" spans="3:35" ht="18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72"/>
      <c r="AE74" s="53"/>
      <c r="AF74" s="53"/>
      <c r="AG74" s="53"/>
      <c r="AH74" s="53"/>
      <c r="AI74" s="53"/>
    </row>
    <row r="75" spans="3:35" ht="18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72"/>
      <c r="AE75" s="53"/>
      <c r="AF75" s="53"/>
      <c r="AG75" s="53"/>
      <c r="AH75" s="53"/>
      <c r="AI75" s="53"/>
    </row>
    <row r="76" spans="3:35" ht="18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72"/>
      <c r="AE76" s="53"/>
      <c r="AF76" s="53"/>
      <c r="AG76" s="53"/>
      <c r="AH76" s="53"/>
      <c r="AI76" s="53"/>
    </row>
    <row r="77" spans="3:35" ht="18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72"/>
      <c r="AE77" s="53"/>
      <c r="AF77" s="53"/>
      <c r="AG77" s="53"/>
      <c r="AH77" s="53"/>
      <c r="AI77" s="53"/>
    </row>
    <row r="78" spans="3:35" ht="18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72"/>
      <c r="AE78" s="53"/>
      <c r="AF78" s="53"/>
      <c r="AG78" s="53"/>
      <c r="AH78" s="53"/>
      <c r="AI78" s="53"/>
    </row>
    <row r="79" spans="3:35" ht="18"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72"/>
      <c r="AE79" s="53"/>
      <c r="AF79" s="53"/>
      <c r="AG79" s="53"/>
      <c r="AH79" s="53"/>
      <c r="AI79" s="53"/>
    </row>
    <row r="80" spans="3:35" ht="18"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72"/>
      <c r="AE80" s="53"/>
      <c r="AF80" s="53"/>
      <c r="AG80" s="53"/>
      <c r="AH80" s="53"/>
      <c r="AI80" s="53"/>
    </row>
    <row r="81" spans="3:35" ht="18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72"/>
      <c r="AE81" s="53"/>
      <c r="AF81" s="53"/>
      <c r="AG81" s="53"/>
      <c r="AH81" s="53"/>
      <c r="AI81" s="53"/>
    </row>
    <row r="82" spans="3:35" ht="18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72"/>
      <c r="AE82" s="53"/>
      <c r="AF82" s="53"/>
      <c r="AG82" s="53"/>
      <c r="AH82" s="53"/>
      <c r="AI82" s="53"/>
    </row>
    <row r="83" spans="3:35" ht="18"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72"/>
      <c r="AE83" s="53"/>
      <c r="AF83" s="53"/>
      <c r="AG83" s="53"/>
      <c r="AH83" s="53"/>
      <c r="AI83" s="53"/>
    </row>
    <row r="84" spans="3:35" ht="18"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72"/>
      <c r="AE84" s="53"/>
      <c r="AF84" s="53"/>
      <c r="AG84" s="53"/>
      <c r="AH84" s="53"/>
      <c r="AI84" s="53"/>
    </row>
    <row r="85" spans="3:35" ht="18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72"/>
      <c r="AE85" s="53"/>
      <c r="AF85" s="53"/>
      <c r="AG85" s="53"/>
      <c r="AH85" s="53"/>
      <c r="AI85" s="53"/>
    </row>
    <row r="86" spans="3:35" ht="18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72"/>
      <c r="AE86" s="53"/>
      <c r="AF86" s="53"/>
      <c r="AG86" s="53"/>
      <c r="AH86" s="53"/>
      <c r="AI86" s="53"/>
    </row>
    <row r="87" spans="3:35" ht="18"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72"/>
      <c r="AE87" s="53"/>
      <c r="AF87" s="53"/>
      <c r="AG87" s="53"/>
      <c r="AH87" s="53"/>
      <c r="AI87" s="53"/>
    </row>
    <row r="88" spans="3:35" ht="18"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72"/>
      <c r="AE88" s="53"/>
      <c r="AF88" s="53"/>
      <c r="AG88" s="53"/>
      <c r="AH88" s="53"/>
      <c r="AI88" s="53"/>
    </row>
    <row r="89" spans="3:35" ht="18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72"/>
      <c r="AE89" s="53"/>
      <c r="AF89" s="53"/>
      <c r="AG89" s="53"/>
      <c r="AH89" s="53"/>
      <c r="AI89" s="53"/>
    </row>
    <row r="90" spans="3:35" ht="18"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72"/>
      <c r="AE90" s="53"/>
      <c r="AF90" s="53"/>
      <c r="AG90" s="53"/>
      <c r="AH90" s="53"/>
      <c r="AI90" s="53"/>
    </row>
    <row r="91" spans="3:35" ht="18"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72"/>
      <c r="AE91" s="53"/>
      <c r="AF91" s="53"/>
      <c r="AG91" s="53"/>
      <c r="AH91" s="53"/>
      <c r="AI91" s="53"/>
    </row>
    <row r="92" spans="3:35" ht="18"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72"/>
      <c r="AE92" s="53"/>
      <c r="AF92" s="53"/>
      <c r="AG92" s="53"/>
      <c r="AH92" s="53"/>
      <c r="AI92" s="53"/>
    </row>
    <row r="93" spans="3:35" ht="18"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72"/>
      <c r="AE93" s="53"/>
      <c r="AF93" s="53"/>
      <c r="AG93" s="53"/>
      <c r="AH93" s="53"/>
      <c r="AI93" s="53"/>
    </row>
    <row r="94" spans="3:35" ht="18"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72"/>
      <c r="AE94" s="53"/>
      <c r="AF94" s="53"/>
      <c r="AG94" s="53"/>
      <c r="AH94" s="53"/>
      <c r="AI94" s="53"/>
    </row>
    <row r="95" spans="3:35" ht="18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72"/>
      <c r="AE95" s="53"/>
      <c r="AF95" s="53"/>
      <c r="AG95" s="53"/>
      <c r="AH95" s="53"/>
      <c r="AI95" s="53"/>
    </row>
    <row r="96" spans="3:35" ht="18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72"/>
      <c r="AE96" s="53"/>
      <c r="AF96" s="53"/>
      <c r="AG96" s="53"/>
      <c r="AH96" s="53"/>
      <c r="AI96" s="53"/>
    </row>
    <row r="97" spans="3:35" ht="18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72"/>
      <c r="AE97" s="53"/>
      <c r="AF97" s="53"/>
      <c r="AG97" s="53"/>
      <c r="AH97" s="53"/>
      <c r="AI97" s="53"/>
    </row>
    <row r="98" spans="3:35" ht="18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72"/>
      <c r="AE98" s="53"/>
      <c r="AF98" s="53"/>
      <c r="AG98" s="53"/>
      <c r="AH98" s="53"/>
      <c r="AI98" s="53"/>
    </row>
    <row r="99" spans="3:35" ht="18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72"/>
      <c r="AE99" s="53"/>
      <c r="AF99" s="53"/>
      <c r="AG99" s="53"/>
      <c r="AH99" s="53"/>
      <c r="AI99" s="53"/>
    </row>
    <row r="100" spans="3:35" ht="18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72"/>
      <c r="AE100" s="53"/>
      <c r="AF100" s="53"/>
      <c r="AG100" s="53"/>
      <c r="AH100" s="53"/>
      <c r="AI100" s="53"/>
    </row>
    <row r="101" spans="3:35" ht="18"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72"/>
      <c r="AE101" s="53"/>
      <c r="AF101" s="53"/>
      <c r="AG101" s="53"/>
      <c r="AH101" s="53"/>
      <c r="AI101" s="53"/>
    </row>
    <row r="102" spans="3:35" ht="18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72"/>
      <c r="AE102" s="53"/>
      <c r="AF102" s="53"/>
      <c r="AG102" s="53"/>
      <c r="AH102" s="53"/>
      <c r="AI102" s="53"/>
    </row>
    <row r="103" spans="3:35" ht="18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72"/>
      <c r="AE103" s="53"/>
      <c r="AF103" s="53"/>
      <c r="AG103" s="53"/>
      <c r="AH103" s="53"/>
      <c r="AI103" s="53"/>
    </row>
    <row r="104" spans="3:35" ht="18"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72"/>
      <c r="AE104" s="53"/>
      <c r="AF104" s="53"/>
      <c r="AG104" s="53"/>
      <c r="AH104" s="53"/>
      <c r="AI104" s="53"/>
    </row>
    <row r="105" spans="3:35" ht="18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72"/>
      <c r="AE105" s="53"/>
      <c r="AF105" s="53"/>
      <c r="AG105" s="53"/>
      <c r="AH105" s="53"/>
      <c r="AI105" s="53"/>
    </row>
    <row r="106" spans="3:35" ht="18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72"/>
      <c r="AE106" s="53"/>
      <c r="AF106" s="53"/>
      <c r="AG106" s="53"/>
      <c r="AH106" s="53"/>
      <c r="AI106" s="53"/>
    </row>
    <row r="107" spans="3:35" ht="18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72"/>
      <c r="AE107" s="53"/>
      <c r="AF107" s="53"/>
      <c r="AG107" s="53"/>
      <c r="AH107" s="53"/>
      <c r="AI107" s="53"/>
    </row>
    <row r="108" spans="3:35" ht="18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72"/>
      <c r="AE108" s="53"/>
      <c r="AF108" s="53"/>
      <c r="AG108" s="53"/>
      <c r="AH108" s="53"/>
      <c r="AI108" s="53"/>
    </row>
    <row r="109" spans="3:35" ht="18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72"/>
      <c r="AE109" s="53"/>
      <c r="AF109" s="53"/>
      <c r="AG109" s="53"/>
      <c r="AH109" s="53"/>
      <c r="AI109" s="53"/>
    </row>
    <row r="110" spans="3:35" ht="18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72"/>
      <c r="AE110" s="53"/>
      <c r="AF110" s="53"/>
      <c r="AG110" s="53"/>
      <c r="AH110" s="53"/>
      <c r="AI110" s="53"/>
    </row>
    <row r="111" spans="3:35" ht="18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72"/>
      <c r="AE111" s="53"/>
      <c r="AF111" s="53"/>
      <c r="AG111" s="53"/>
      <c r="AH111" s="53"/>
      <c r="AI111" s="53"/>
    </row>
    <row r="112" spans="3:35" ht="18"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72"/>
      <c r="AE112" s="53"/>
      <c r="AF112" s="53"/>
      <c r="AG112" s="53"/>
      <c r="AH112" s="53"/>
      <c r="AI112" s="53"/>
    </row>
    <row r="113" spans="3:35" ht="18"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72"/>
      <c r="AE113" s="53"/>
      <c r="AF113" s="53"/>
      <c r="AG113" s="53"/>
      <c r="AH113" s="53"/>
      <c r="AI113" s="53"/>
    </row>
    <row r="114" spans="3:35" ht="18"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72"/>
      <c r="AE114" s="53"/>
      <c r="AF114" s="53"/>
      <c r="AG114" s="53"/>
      <c r="AH114" s="53"/>
      <c r="AI114" s="53"/>
    </row>
    <row r="115" spans="3:35" ht="18"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72"/>
      <c r="AE115" s="53"/>
      <c r="AF115" s="53"/>
      <c r="AG115" s="53"/>
      <c r="AH115" s="53"/>
      <c r="AI115" s="53"/>
    </row>
    <row r="116" spans="3:35" ht="18"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72"/>
      <c r="AE116" s="53"/>
      <c r="AF116" s="53"/>
      <c r="AG116" s="53"/>
      <c r="AH116" s="53"/>
      <c r="AI116" s="53"/>
    </row>
    <row r="117" spans="3:35" ht="18"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72"/>
      <c r="AE117" s="53"/>
      <c r="AF117" s="53"/>
      <c r="AG117" s="53"/>
      <c r="AH117" s="53"/>
      <c r="AI117" s="53"/>
    </row>
    <row r="118" spans="3:35" ht="18"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72"/>
      <c r="AE118" s="53"/>
      <c r="AF118" s="53"/>
      <c r="AG118" s="53"/>
      <c r="AH118" s="53"/>
      <c r="AI118" s="53"/>
    </row>
    <row r="119" spans="3:35" ht="18"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72"/>
      <c r="AE119" s="53"/>
      <c r="AF119" s="53"/>
      <c r="AG119" s="53"/>
      <c r="AH119" s="53"/>
      <c r="AI119" s="53"/>
    </row>
    <row r="120" spans="3:35" ht="18"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72"/>
      <c r="AE120" s="53"/>
      <c r="AF120" s="53"/>
      <c r="AG120" s="53"/>
      <c r="AH120" s="53"/>
      <c r="AI120" s="53"/>
    </row>
    <row r="121" spans="3:35" ht="18"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72"/>
      <c r="AE121" s="53"/>
      <c r="AF121" s="53"/>
      <c r="AG121" s="53"/>
      <c r="AH121" s="53"/>
      <c r="AI121" s="53"/>
    </row>
    <row r="122" spans="3:35" ht="18"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72"/>
      <c r="AE122" s="53"/>
      <c r="AF122" s="53"/>
      <c r="AG122" s="53"/>
      <c r="AH122" s="53"/>
      <c r="AI122" s="53"/>
    </row>
    <row r="123" spans="3:35" ht="18"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72"/>
      <c r="AE123" s="53"/>
      <c r="AF123" s="53"/>
      <c r="AG123" s="53"/>
      <c r="AH123" s="53"/>
      <c r="AI123" s="53"/>
    </row>
    <row r="124" spans="3:35" ht="18"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72"/>
      <c r="AE124" s="53"/>
      <c r="AF124" s="53"/>
      <c r="AG124" s="53"/>
      <c r="AH124" s="53"/>
      <c r="AI124" s="53"/>
    </row>
    <row r="125" spans="3:35" ht="18"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72"/>
      <c r="AE125" s="53"/>
      <c r="AF125" s="53"/>
      <c r="AG125" s="53"/>
      <c r="AH125" s="53"/>
      <c r="AI125" s="53"/>
    </row>
    <row r="126" spans="3:35" ht="18"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72"/>
      <c r="AE126" s="53"/>
      <c r="AF126" s="53"/>
      <c r="AG126" s="53"/>
      <c r="AH126" s="53"/>
      <c r="AI126" s="53"/>
    </row>
    <row r="127" spans="3:35" ht="18"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72"/>
      <c r="AE127" s="53"/>
      <c r="AF127" s="53"/>
      <c r="AG127" s="53"/>
      <c r="AH127" s="53"/>
      <c r="AI127" s="53"/>
    </row>
    <row r="128" spans="3:35" ht="18"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72"/>
      <c r="AE128" s="53"/>
      <c r="AF128" s="53"/>
      <c r="AG128" s="53"/>
      <c r="AH128" s="53"/>
      <c r="AI128" s="53"/>
    </row>
    <row r="129" spans="3:35" ht="18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72"/>
      <c r="AE129" s="53"/>
      <c r="AF129" s="53"/>
      <c r="AG129" s="53"/>
      <c r="AH129" s="53"/>
      <c r="AI129" s="53"/>
    </row>
    <row r="130" spans="3:35" ht="18"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72"/>
      <c r="AE130" s="53"/>
      <c r="AF130" s="53"/>
      <c r="AG130" s="53"/>
      <c r="AH130" s="53"/>
      <c r="AI130" s="53"/>
    </row>
    <row r="131" spans="3:35" ht="18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72"/>
      <c r="AE131" s="53"/>
      <c r="AF131" s="53"/>
      <c r="AG131" s="53"/>
      <c r="AH131" s="53"/>
      <c r="AI131" s="53"/>
    </row>
    <row r="132" spans="3:35" ht="18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72"/>
      <c r="AE132" s="53"/>
      <c r="AF132" s="53"/>
      <c r="AG132" s="53"/>
      <c r="AH132" s="53"/>
      <c r="AI132" s="53"/>
    </row>
    <row r="133" spans="3:35" ht="18"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72"/>
      <c r="AE133" s="53"/>
      <c r="AF133" s="53"/>
      <c r="AG133" s="53"/>
      <c r="AH133" s="53"/>
      <c r="AI133" s="53"/>
    </row>
    <row r="134" spans="3:35" ht="18"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72"/>
      <c r="AE134" s="53"/>
      <c r="AF134" s="53"/>
      <c r="AG134" s="53"/>
      <c r="AH134" s="53"/>
      <c r="AI134" s="53"/>
    </row>
    <row r="135" spans="3:35" ht="18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72"/>
      <c r="AE135" s="53"/>
      <c r="AF135" s="53"/>
      <c r="AG135" s="53"/>
      <c r="AH135" s="53"/>
      <c r="AI135" s="53"/>
    </row>
    <row r="136" spans="3:35" ht="18"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72"/>
      <c r="AE136" s="53"/>
      <c r="AF136" s="53"/>
      <c r="AG136" s="53"/>
      <c r="AH136" s="53"/>
      <c r="AI136" s="53"/>
    </row>
    <row r="137" spans="3:35" ht="18"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72"/>
      <c r="AE137" s="53"/>
      <c r="AF137" s="53"/>
      <c r="AG137" s="53"/>
      <c r="AH137" s="53"/>
      <c r="AI137" s="53"/>
    </row>
    <row r="138" spans="3:35" ht="18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72"/>
      <c r="AE138" s="53"/>
      <c r="AF138" s="53"/>
      <c r="AG138" s="53"/>
      <c r="AH138" s="53"/>
      <c r="AI138" s="53"/>
    </row>
    <row r="139" spans="3:35" ht="18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72"/>
      <c r="AE139" s="53"/>
      <c r="AF139" s="53"/>
      <c r="AG139" s="53"/>
      <c r="AH139" s="53"/>
      <c r="AI139" s="53"/>
    </row>
    <row r="140" spans="3:35" ht="18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72"/>
      <c r="AE140" s="53"/>
      <c r="AF140" s="53"/>
      <c r="AG140" s="53"/>
      <c r="AH140" s="53"/>
      <c r="AI140" s="53"/>
    </row>
    <row r="141" spans="3:35" ht="18"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72"/>
      <c r="AE141" s="53"/>
      <c r="AF141" s="53"/>
      <c r="AG141" s="53"/>
      <c r="AH141" s="53"/>
      <c r="AI141" s="53"/>
    </row>
    <row r="142" spans="3:35" ht="18"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72"/>
      <c r="AE142" s="53"/>
      <c r="AF142" s="53"/>
      <c r="AG142" s="53"/>
      <c r="AH142" s="53"/>
      <c r="AI142" s="53"/>
    </row>
    <row r="143" spans="3:35" ht="18"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72"/>
      <c r="AE143" s="53"/>
      <c r="AF143" s="53"/>
      <c r="AG143" s="53"/>
      <c r="AH143" s="53"/>
      <c r="AI143" s="53"/>
    </row>
    <row r="144" spans="3:35" ht="18"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72"/>
      <c r="AE144" s="53"/>
      <c r="AF144" s="53"/>
      <c r="AG144" s="53"/>
      <c r="AH144" s="53"/>
      <c r="AI144" s="53"/>
    </row>
    <row r="145" spans="3:35" ht="18"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72"/>
      <c r="AE145" s="53"/>
      <c r="AF145" s="53"/>
      <c r="AG145" s="53"/>
      <c r="AH145" s="53"/>
      <c r="AI145" s="53"/>
    </row>
    <row r="146" spans="3:35" ht="18"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72"/>
      <c r="AE146" s="53"/>
      <c r="AF146" s="53"/>
      <c r="AG146" s="53"/>
      <c r="AH146" s="53"/>
      <c r="AI146" s="53"/>
    </row>
    <row r="147" spans="3:35" ht="18"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72"/>
      <c r="AE147" s="53"/>
      <c r="AF147" s="53"/>
      <c r="AG147" s="53"/>
      <c r="AH147" s="53"/>
      <c r="AI147" s="53"/>
    </row>
    <row r="148" spans="3:35" ht="18"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72"/>
      <c r="AE148" s="53"/>
      <c r="AF148" s="53"/>
      <c r="AG148" s="53"/>
      <c r="AH148" s="53"/>
      <c r="AI148" s="53"/>
    </row>
    <row r="149" spans="3:35" ht="18"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72"/>
      <c r="AE149" s="53"/>
      <c r="AF149" s="53"/>
      <c r="AG149" s="53"/>
      <c r="AH149" s="53"/>
      <c r="AI149" s="53"/>
    </row>
    <row r="150" spans="3:35" ht="18"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72"/>
      <c r="AE150" s="53"/>
      <c r="AF150" s="53"/>
      <c r="AG150" s="53"/>
      <c r="AH150" s="53"/>
      <c r="AI150" s="53"/>
    </row>
    <row r="151" spans="3:35" ht="18"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72"/>
      <c r="AE151" s="53"/>
      <c r="AF151" s="53"/>
      <c r="AG151" s="53"/>
      <c r="AH151" s="53"/>
      <c r="AI151" s="53"/>
    </row>
    <row r="152" spans="3:35" ht="18"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72"/>
      <c r="AE152" s="53"/>
      <c r="AF152" s="53"/>
      <c r="AG152" s="53"/>
      <c r="AH152" s="53"/>
      <c r="AI152" s="53"/>
    </row>
    <row r="153" spans="3:35" ht="18"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72"/>
      <c r="AE153" s="53"/>
      <c r="AF153" s="53"/>
      <c r="AG153" s="53"/>
      <c r="AH153" s="53"/>
      <c r="AI153" s="53"/>
    </row>
    <row r="154" spans="3:35" ht="18"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72"/>
      <c r="AE154" s="53"/>
      <c r="AF154" s="53"/>
      <c r="AG154" s="53"/>
      <c r="AH154" s="53"/>
      <c r="AI154" s="53"/>
    </row>
  </sheetData>
  <mergeCells count="32">
    <mergeCell ref="D1:D2"/>
    <mergeCell ref="D15:D17"/>
    <mergeCell ref="AD15:AD17"/>
    <mergeCell ref="AA18:AA19"/>
    <mergeCell ref="AD18:AD19"/>
    <mergeCell ref="AA15:AA17"/>
    <mergeCell ref="AD10:AD12"/>
    <mergeCell ref="Q1:T1"/>
    <mergeCell ref="Q2:T2"/>
    <mergeCell ref="Q3:T3"/>
    <mergeCell ref="Q4:T4"/>
    <mergeCell ref="Q5:T5"/>
    <mergeCell ref="Q6:T6"/>
    <mergeCell ref="Q7:T7"/>
    <mergeCell ref="Q8:T8"/>
    <mergeCell ref="AC10:AC12"/>
    <mergeCell ref="A15:A23"/>
    <mergeCell ref="B15:B23"/>
    <mergeCell ref="C15:C17"/>
    <mergeCell ref="A13:B14"/>
    <mergeCell ref="C10:C12"/>
    <mergeCell ref="D10:D12"/>
    <mergeCell ref="E10:E12"/>
    <mergeCell ref="F10:AA10"/>
    <mergeCell ref="AB10:AB12"/>
    <mergeCell ref="F11:O11"/>
    <mergeCell ref="Q11:AA11"/>
    <mergeCell ref="A24:A35"/>
    <mergeCell ref="B24:B27"/>
    <mergeCell ref="B28:B33"/>
    <mergeCell ref="B34:B35"/>
    <mergeCell ref="A36:B36"/>
  </mergeCells>
  <phoneticPr fontId="50" type="noConversion"/>
  <pageMargins left="0.23622047244094491" right="0.23622047244094491" top="0.74803149606299213" bottom="0.55118110236220474" header="0.31496062992125984" footer="0.31496062992125984"/>
  <pageSetup paperSize="9" scale="64" fitToHeight="0" orientation="landscape" r:id="rId1"/>
  <headerFooter alignWithMargins="0"/>
  <ignoredErrors>
    <ignoredError sqref="AC15 AC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AK149"/>
  <sheetViews>
    <sheetView topLeftCell="A7" zoomScale="85" zoomScaleNormal="85" zoomScaleSheetLayoutView="80" workbookViewId="0">
      <selection activeCell="D30" sqref="D30"/>
    </sheetView>
  </sheetViews>
  <sheetFormatPr defaultRowHeight="12.75"/>
  <cols>
    <col min="1" max="1" width="12.7109375" style="6" customWidth="1"/>
    <col min="2" max="2" width="13.140625" style="6" customWidth="1"/>
    <col min="3" max="3" width="4.28515625" style="6" bestFit="1" customWidth="1"/>
    <col min="4" max="4" width="35.7109375" style="6" customWidth="1"/>
    <col min="5" max="5" width="37.85546875" style="6" customWidth="1"/>
    <col min="6" max="12" width="4.7109375" style="6" customWidth="1"/>
    <col min="13" max="15" width="5.28515625" style="6" customWidth="1"/>
    <col min="16" max="16" width="6.28515625" style="6" customWidth="1"/>
    <col min="17" max="23" width="4.7109375" style="6" customWidth="1"/>
    <col min="24" max="26" width="5.28515625" style="6" customWidth="1"/>
    <col min="27" max="27" width="6.28515625" style="6" customWidth="1"/>
    <col min="28" max="29" width="6.7109375" style="6" customWidth="1"/>
    <col min="30" max="30" width="6.7109375" style="11" customWidth="1"/>
    <col min="31" max="16384" width="9.140625" style="6"/>
  </cols>
  <sheetData>
    <row r="1" spans="1:37" ht="15" customHeight="1">
      <c r="B1"/>
      <c r="C1" s="4"/>
      <c r="D1" s="179" t="s">
        <v>212</v>
      </c>
      <c r="E1" s="19"/>
      <c r="P1" s="12" t="s">
        <v>5</v>
      </c>
      <c r="Q1" s="180" t="s">
        <v>6</v>
      </c>
      <c r="R1" s="180"/>
      <c r="S1" s="180"/>
      <c r="T1" s="180"/>
      <c r="W1" s="50"/>
      <c r="X1" s="50"/>
      <c r="Y1" s="50"/>
      <c r="Z1" s="50"/>
      <c r="AA1" s="50"/>
      <c r="AB1" s="50"/>
      <c r="AC1" s="50"/>
      <c r="AD1" s="50"/>
      <c r="AE1" s="58"/>
    </row>
    <row r="2" spans="1:37" ht="15" customHeight="1">
      <c r="B2"/>
      <c r="C2" s="4"/>
      <c r="D2" s="179"/>
      <c r="E2" s="19"/>
      <c r="J2" s="50"/>
      <c r="K2" s="50"/>
      <c r="P2" s="12" t="s">
        <v>3</v>
      </c>
      <c r="Q2" s="180" t="s">
        <v>7</v>
      </c>
      <c r="R2" s="180"/>
      <c r="S2" s="180"/>
      <c r="T2" s="180"/>
      <c r="W2" s="50"/>
      <c r="X2" s="50"/>
      <c r="Y2" s="50"/>
      <c r="Z2" s="50"/>
      <c r="AA2" s="50"/>
      <c r="AB2" s="50"/>
      <c r="AC2" s="50"/>
      <c r="AD2" s="50"/>
      <c r="AE2" s="58"/>
    </row>
    <row r="3" spans="1:37" ht="15" customHeight="1">
      <c r="B3"/>
      <c r="C3" s="4"/>
      <c r="D3" s="94" t="s">
        <v>213</v>
      </c>
      <c r="E3" s="19"/>
      <c r="J3" s="50"/>
      <c r="K3" s="50"/>
      <c r="P3" s="12" t="s">
        <v>8</v>
      </c>
      <c r="Q3" s="180" t="s">
        <v>9</v>
      </c>
      <c r="R3" s="180"/>
      <c r="S3" s="180"/>
      <c r="T3" s="180"/>
      <c r="W3" s="50"/>
      <c r="X3" s="50"/>
      <c r="Y3" s="50"/>
      <c r="Z3" s="50"/>
      <c r="AA3" s="50"/>
      <c r="AB3" s="50"/>
      <c r="AC3" s="50"/>
      <c r="AD3" s="50"/>
      <c r="AE3" s="58"/>
    </row>
    <row r="4" spans="1:37" ht="15" customHeight="1">
      <c r="B4"/>
      <c r="C4" s="4"/>
      <c r="D4" s="93" t="s">
        <v>214</v>
      </c>
      <c r="E4" s="19"/>
      <c r="J4" s="50"/>
      <c r="K4" s="50"/>
      <c r="P4" s="12" t="s">
        <v>10</v>
      </c>
      <c r="Q4" s="180" t="s">
        <v>11</v>
      </c>
      <c r="R4" s="180"/>
      <c r="S4" s="180"/>
      <c r="T4" s="180"/>
      <c r="W4" s="50"/>
      <c r="X4" s="50"/>
      <c r="Y4" s="50"/>
      <c r="Z4" s="50"/>
      <c r="AA4" s="50"/>
      <c r="AB4" s="50"/>
      <c r="AC4" s="50"/>
      <c r="AD4" s="50"/>
      <c r="AE4" s="58"/>
    </row>
    <row r="5" spans="1:37" ht="15" customHeight="1">
      <c r="B5"/>
      <c r="C5" s="4"/>
      <c r="D5" s="93" t="s">
        <v>215</v>
      </c>
      <c r="E5" s="19"/>
      <c r="J5" s="50"/>
      <c r="P5" s="12" t="s">
        <v>12</v>
      </c>
      <c r="Q5" s="180" t="s">
        <v>13</v>
      </c>
      <c r="R5" s="180"/>
      <c r="S5" s="180"/>
      <c r="T5" s="180"/>
      <c r="W5" s="50"/>
      <c r="X5" s="50"/>
      <c r="Y5" s="50"/>
      <c r="Z5" s="50"/>
      <c r="AA5" s="50"/>
      <c r="AB5" s="50"/>
      <c r="AC5" s="50"/>
      <c r="AD5" s="50"/>
      <c r="AE5" s="58"/>
    </row>
    <row r="6" spans="1:37" ht="15" customHeight="1">
      <c r="B6"/>
      <c r="C6" s="4"/>
      <c r="D6" s="93" t="s">
        <v>216</v>
      </c>
      <c r="E6" s="19"/>
      <c r="J6" s="50"/>
      <c r="K6" s="50"/>
      <c r="P6" s="12" t="s">
        <v>14</v>
      </c>
      <c r="Q6" s="180" t="s">
        <v>15</v>
      </c>
      <c r="R6" s="180"/>
      <c r="S6" s="180"/>
      <c r="T6" s="180"/>
      <c r="W6" s="50"/>
      <c r="X6" s="50"/>
      <c r="Y6" s="50"/>
      <c r="Z6" s="50"/>
      <c r="AA6" s="50"/>
      <c r="AB6" s="50"/>
      <c r="AC6" s="50"/>
      <c r="AD6" s="50"/>
      <c r="AE6" s="58"/>
    </row>
    <row r="7" spans="1:37" ht="15" customHeight="1">
      <c r="B7" s="13" t="s">
        <v>169</v>
      </c>
      <c r="C7" s="4"/>
      <c r="D7" s="94" t="s">
        <v>221</v>
      </c>
      <c r="E7" s="19"/>
      <c r="G7" s="13" t="s">
        <v>169</v>
      </c>
      <c r="H7" s="17"/>
      <c r="J7" s="50"/>
      <c r="K7" s="50"/>
      <c r="P7" s="12" t="s">
        <v>4</v>
      </c>
      <c r="Q7" s="180" t="s">
        <v>2</v>
      </c>
      <c r="R7" s="180"/>
      <c r="S7" s="180"/>
      <c r="T7" s="180"/>
      <c r="W7" s="50"/>
      <c r="X7" s="50"/>
      <c r="Y7" s="50"/>
      <c r="Z7" s="50"/>
      <c r="AA7" s="50"/>
      <c r="AB7" s="50"/>
      <c r="AC7" s="50"/>
      <c r="AD7" s="50"/>
      <c r="AE7" s="58"/>
    </row>
    <row r="8" spans="1:37" ht="15" customHeight="1">
      <c r="B8" s="13" t="s">
        <v>103</v>
      </c>
      <c r="C8" s="4"/>
      <c r="D8" s="93" t="s">
        <v>222</v>
      </c>
      <c r="E8" s="95"/>
      <c r="G8" s="13" t="s">
        <v>103</v>
      </c>
      <c r="H8" s="17"/>
      <c r="J8" s="50"/>
      <c r="K8" s="51"/>
      <c r="P8" s="12" t="s">
        <v>16</v>
      </c>
      <c r="Q8" s="180" t="s">
        <v>17</v>
      </c>
      <c r="R8" s="180"/>
      <c r="S8" s="180"/>
      <c r="T8" s="180"/>
      <c r="W8" s="50"/>
      <c r="X8" s="50"/>
      <c r="Y8" s="50"/>
      <c r="Z8" s="50"/>
      <c r="AA8" s="50"/>
      <c r="AB8" s="50"/>
      <c r="AC8" s="50"/>
      <c r="AD8" s="50"/>
      <c r="AE8" s="58"/>
    </row>
    <row r="9" spans="1:37" ht="15" customHeight="1">
      <c r="C9" s="50"/>
      <c r="D9" s="24"/>
      <c r="E9" s="25"/>
      <c r="J9" s="50"/>
      <c r="K9" s="51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2"/>
      <c r="AF9" s="53"/>
      <c r="AG9" s="53"/>
      <c r="AH9" s="53"/>
      <c r="AI9" s="53"/>
    </row>
    <row r="10" spans="1:37" ht="15" customHeight="1">
      <c r="C10" s="179" t="s">
        <v>18</v>
      </c>
      <c r="D10" s="179" t="s">
        <v>19</v>
      </c>
      <c r="E10" s="179" t="s">
        <v>20</v>
      </c>
      <c r="F10" s="182" t="s">
        <v>21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 t="s">
        <v>22</v>
      </c>
      <c r="AC10" s="162" t="s">
        <v>163</v>
      </c>
      <c r="AD10" s="164" t="s">
        <v>23</v>
      </c>
      <c r="AE10" s="54"/>
      <c r="AF10" s="51"/>
      <c r="AG10" s="51"/>
      <c r="AH10" s="51"/>
      <c r="AI10" s="51"/>
      <c r="AJ10" s="51"/>
      <c r="AK10" s="51"/>
    </row>
    <row r="11" spans="1:37" ht="15" customHeight="1">
      <c r="C11" s="179"/>
      <c r="D11" s="179"/>
      <c r="E11" s="179"/>
      <c r="F11" s="184" t="s">
        <v>151</v>
      </c>
      <c r="G11" s="184"/>
      <c r="H11" s="184"/>
      <c r="I11" s="184"/>
      <c r="J11" s="184"/>
      <c r="K11" s="184"/>
      <c r="L11" s="184"/>
      <c r="M11" s="184"/>
      <c r="N11" s="184"/>
      <c r="O11" s="184"/>
      <c r="P11" s="70"/>
      <c r="Q11" s="184" t="s">
        <v>150</v>
      </c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200"/>
      <c r="AC11" s="181"/>
      <c r="AD11" s="164"/>
      <c r="AE11" s="54"/>
      <c r="AF11" s="51"/>
      <c r="AG11" s="51"/>
      <c r="AH11" s="51"/>
      <c r="AI11" s="51"/>
      <c r="AJ11" s="51"/>
      <c r="AK11" s="51"/>
    </row>
    <row r="12" spans="1:37" ht="117" customHeight="1">
      <c r="A12" s="76" t="s">
        <v>39</v>
      </c>
      <c r="B12" s="76" t="s">
        <v>40</v>
      </c>
      <c r="C12" s="179"/>
      <c r="D12" s="179"/>
      <c r="E12" s="179"/>
      <c r="F12" s="125" t="s">
        <v>5</v>
      </c>
      <c r="G12" s="125" t="s">
        <v>3</v>
      </c>
      <c r="H12" s="125" t="s">
        <v>8</v>
      </c>
      <c r="I12" s="125" t="s">
        <v>10</v>
      </c>
      <c r="J12" s="125" t="s">
        <v>12</v>
      </c>
      <c r="K12" s="125" t="s">
        <v>14</v>
      </c>
      <c r="L12" s="125" t="s">
        <v>2</v>
      </c>
      <c r="M12" s="126" t="s">
        <v>24</v>
      </c>
      <c r="N12" s="157" t="s">
        <v>167</v>
      </c>
      <c r="O12" s="127" t="s">
        <v>0</v>
      </c>
      <c r="P12" s="128" t="s">
        <v>25</v>
      </c>
      <c r="Q12" s="125" t="s">
        <v>5</v>
      </c>
      <c r="R12" s="125" t="s">
        <v>3</v>
      </c>
      <c r="S12" s="125" t="s">
        <v>8</v>
      </c>
      <c r="T12" s="125" t="s">
        <v>10</v>
      </c>
      <c r="U12" s="125" t="s">
        <v>12</v>
      </c>
      <c r="V12" s="125" t="s">
        <v>14</v>
      </c>
      <c r="W12" s="125" t="s">
        <v>2</v>
      </c>
      <c r="X12" s="126" t="s">
        <v>24</v>
      </c>
      <c r="Y12" s="157" t="s">
        <v>167</v>
      </c>
      <c r="Z12" s="127" t="s">
        <v>0</v>
      </c>
      <c r="AA12" s="128" t="s">
        <v>25</v>
      </c>
      <c r="AB12" s="200"/>
      <c r="AC12" s="181"/>
      <c r="AD12" s="164"/>
      <c r="AE12" s="79"/>
      <c r="AF12" s="51"/>
      <c r="AG12" s="51"/>
      <c r="AH12" s="51"/>
      <c r="AI12" s="51"/>
      <c r="AJ12" s="51"/>
      <c r="AK12" s="51"/>
    </row>
    <row r="13" spans="1:37" ht="15" customHeight="1">
      <c r="A13" s="211" t="s">
        <v>106</v>
      </c>
      <c r="B13" s="211"/>
      <c r="C13" s="66">
        <v>1</v>
      </c>
      <c r="D13" s="88" t="s">
        <v>135</v>
      </c>
      <c r="E13" s="85" t="s">
        <v>136</v>
      </c>
      <c r="F13" s="66"/>
      <c r="G13" s="66"/>
      <c r="H13" s="66">
        <v>4</v>
      </c>
      <c r="I13" s="66">
        <v>6</v>
      </c>
      <c r="J13" s="66"/>
      <c r="K13" s="66"/>
      <c r="L13" s="66"/>
      <c r="M13" s="117">
        <f>SUM(F13:L13)</f>
        <v>10</v>
      </c>
      <c r="N13" s="107">
        <v>15</v>
      </c>
      <c r="O13" s="103">
        <v>1</v>
      </c>
      <c r="P13" s="66" t="s">
        <v>30</v>
      </c>
      <c r="Q13" s="66"/>
      <c r="R13" s="66"/>
      <c r="S13" s="66"/>
      <c r="T13" s="66"/>
      <c r="U13" s="66"/>
      <c r="V13" s="66"/>
      <c r="W13" s="66"/>
      <c r="X13" s="117"/>
      <c r="Y13" s="107"/>
      <c r="Z13" s="103"/>
      <c r="AA13" s="66"/>
      <c r="AB13" s="114">
        <f t="shared" ref="AB13:AD17" si="0">M13+X13</f>
        <v>10</v>
      </c>
      <c r="AC13" s="105">
        <f t="shared" si="0"/>
        <v>15</v>
      </c>
      <c r="AD13" s="106">
        <f t="shared" si="0"/>
        <v>1</v>
      </c>
      <c r="AE13" s="54"/>
      <c r="AF13" s="51"/>
      <c r="AG13" s="51"/>
      <c r="AH13" s="51"/>
      <c r="AI13" s="51"/>
      <c r="AJ13" s="51"/>
      <c r="AK13" s="51"/>
    </row>
    <row r="14" spans="1:37" ht="15" customHeight="1">
      <c r="A14" s="211"/>
      <c r="B14" s="211"/>
      <c r="C14" s="66">
        <v>2</v>
      </c>
      <c r="D14" s="85" t="s">
        <v>137</v>
      </c>
      <c r="E14" s="85" t="s">
        <v>61</v>
      </c>
      <c r="F14" s="66"/>
      <c r="G14" s="66"/>
      <c r="H14" s="66"/>
      <c r="I14" s="66"/>
      <c r="J14" s="66"/>
      <c r="K14" s="66"/>
      <c r="L14" s="66"/>
      <c r="M14" s="117"/>
      <c r="N14" s="107"/>
      <c r="O14" s="103"/>
      <c r="P14" s="66"/>
      <c r="Q14" s="66"/>
      <c r="R14" s="66"/>
      <c r="S14" s="66">
        <v>6</v>
      </c>
      <c r="T14" s="66">
        <v>24</v>
      </c>
      <c r="U14" s="66"/>
      <c r="V14" s="66"/>
      <c r="W14" s="66"/>
      <c r="X14" s="117">
        <f>SUM(Q14:W14)</f>
        <v>30</v>
      </c>
      <c r="Y14" s="107">
        <v>5</v>
      </c>
      <c r="Z14" s="103">
        <v>1</v>
      </c>
      <c r="AA14" s="66" t="s">
        <v>30</v>
      </c>
      <c r="AB14" s="114">
        <f t="shared" si="0"/>
        <v>30</v>
      </c>
      <c r="AC14" s="105">
        <f t="shared" si="0"/>
        <v>5</v>
      </c>
      <c r="AD14" s="106">
        <f t="shared" si="0"/>
        <v>1</v>
      </c>
      <c r="AE14" s="54"/>
      <c r="AF14" s="51"/>
      <c r="AG14" s="51"/>
      <c r="AH14" s="51"/>
      <c r="AI14" s="51"/>
      <c r="AJ14" s="51"/>
      <c r="AK14" s="51"/>
    </row>
    <row r="15" spans="1:37" ht="15" customHeight="1">
      <c r="A15" s="201" t="s">
        <v>59</v>
      </c>
      <c r="B15" s="201"/>
      <c r="C15" s="66">
        <v>3</v>
      </c>
      <c r="D15" s="88" t="s">
        <v>138</v>
      </c>
      <c r="E15" s="85" t="s">
        <v>139</v>
      </c>
      <c r="F15" s="66"/>
      <c r="G15" s="66"/>
      <c r="H15" s="66">
        <v>18</v>
      </c>
      <c r="I15" s="66"/>
      <c r="J15" s="66"/>
      <c r="K15" s="66"/>
      <c r="L15" s="66">
        <v>12</v>
      </c>
      <c r="M15" s="117">
        <f>SUM(F15:L15)</f>
        <v>30</v>
      </c>
      <c r="N15" s="107">
        <v>20</v>
      </c>
      <c r="O15" s="103">
        <v>2</v>
      </c>
      <c r="P15" s="66" t="s">
        <v>30</v>
      </c>
      <c r="Q15" s="66"/>
      <c r="R15" s="66"/>
      <c r="S15" s="66"/>
      <c r="T15" s="66"/>
      <c r="U15" s="66"/>
      <c r="V15" s="66"/>
      <c r="W15" s="66"/>
      <c r="X15" s="117"/>
      <c r="Y15" s="107"/>
      <c r="Z15" s="103"/>
      <c r="AA15" s="66"/>
      <c r="AB15" s="114">
        <f t="shared" si="0"/>
        <v>30</v>
      </c>
      <c r="AC15" s="105">
        <f t="shared" si="0"/>
        <v>20</v>
      </c>
      <c r="AD15" s="106">
        <f t="shared" si="0"/>
        <v>2</v>
      </c>
      <c r="AE15" s="54"/>
      <c r="AF15" s="51"/>
      <c r="AG15" s="51"/>
      <c r="AH15" s="51"/>
      <c r="AI15" s="51"/>
      <c r="AJ15" s="51"/>
      <c r="AK15" s="51"/>
    </row>
    <row r="16" spans="1:37" ht="15" customHeight="1">
      <c r="A16" s="201"/>
      <c r="B16" s="201"/>
      <c r="C16" s="66">
        <v>4</v>
      </c>
      <c r="D16" s="85" t="s">
        <v>140</v>
      </c>
      <c r="E16" s="85" t="s">
        <v>141</v>
      </c>
      <c r="F16" s="66"/>
      <c r="G16" s="66"/>
      <c r="H16" s="66"/>
      <c r="I16" s="66"/>
      <c r="J16" s="66"/>
      <c r="K16" s="66"/>
      <c r="L16" s="66"/>
      <c r="M16" s="117"/>
      <c r="N16" s="107"/>
      <c r="O16" s="103"/>
      <c r="P16" s="66"/>
      <c r="Q16" s="66"/>
      <c r="R16" s="66"/>
      <c r="S16" s="66">
        <v>15</v>
      </c>
      <c r="T16" s="66"/>
      <c r="U16" s="66"/>
      <c r="V16" s="66"/>
      <c r="W16" s="66"/>
      <c r="X16" s="117">
        <v>15</v>
      </c>
      <c r="Y16" s="107">
        <v>10</v>
      </c>
      <c r="Z16" s="103">
        <v>1</v>
      </c>
      <c r="AA16" s="66" t="s">
        <v>30</v>
      </c>
      <c r="AB16" s="114">
        <f t="shared" si="0"/>
        <v>15</v>
      </c>
      <c r="AC16" s="105">
        <f t="shared" si="0"/>
        <v>10</v>
      </c>
      <c r="AD16" s="106">
        <f t="shared" si="0"/>
        <v>1</v>
      </c>
      <c r="AE16" s="44"/>
      <c r="AF16" s="51"/>
      <c r="AG16" s="51"/>
      <c r="AH16" s="51"/>
      <c r="AI16" s="51"/>
      <c r="AJ16" s="51"/>
      <c r="AK16" s="51"/>
    </row>
    <row r="17" spans="1:37" ht="28.5">
      <c r="A17" s="201"/>
      <c r="B17" s="201"/>
      <c r="C17" s="66">
        <v>5</v>
      </c>
      <c r="D17" s="88" t="s">
        <v>142</v>
      </c>
      <c r="E17" s="87" t="s">
        <v>143</v>
      </c>
      <c r="F17" s="66"/>
      <c r="G17" s="66"/>
      <c r="H17" s="66"/>
      <c r="I17" s="66"/>
      <c r="J17" s="66"/>
      <c r="K17" s="66"/>
      <c r="L17" s="66"/>
      <c r="M17" s="117"/>
      <c r="N17" s="107"/>
      <c r="O17" s="103"/>
      <c r="P17" s="66"/>
      <c r="Q17" s="66"/>
      <c r="R17" s="66"/>
      <c r="S17" s="66">
        <v>10</v>
      </c>
      <c r="T17" s="66">
        <v>20</v>
      </c>
      <c r="U17" s="66"/>
      <c r="V17" s="66"/>
      <c r="W17" s="66">
        <v>15</v>
      </c>
      <c r="X17" s="117">
        <f>SUM(Q17:W17)</f>
        <v>45</v>
      </c>
      <c r="Y17" s="107">
        <v>30</v>
      </c>
      <c r="Z17" s="103">
        <v>3</v>
      </c>
      <c r="AA17" s="66" t="s">
        <v>107</v>
      </c>
      <c r="AB17" s="114">
        <f t="shared" si="0"/>
        <v>45</v>
      </c>
      <c r="AC17" s="105">
        <f t="shared" si="0"/>
        <v>30</v>
      </c>
      <c r="AD17" s="106">
        <f t="shared" si="0"/>
        <v>3</v>
      </c>
      <c r="AF17" s="51"/>
      <c r="AG17" s="51"/>
      <c r="AH17" s="51"/>
      <c r="AI17" s="51"/>
      <c r="AJ17" s="51"/>
      <c r="AK17" s="51"/>
    </row>
    <row r="18" spans="1:37" ht="15" customHeight="1">
      <c r="A18" s="201"/>
      <c r="B18" s="201"/>
      <c r="C18" s="66">
        <v>6</v>
      </c>
      <c r="D18" s="88" t="s">
        <v>144</v>
      </c>
      <c r="E18" s="85" t="s">
        <v>145</v>
      </c>
      <c r="F18" s="85"/>
      <c r="G18" s="85"/>
      <c r="H18" s="85"/>
      <c r="I18" s="85"/>
      <c r="J18" s="85"/>
      <c r="K18" s="66"/>
      <c r="L18" s="66"/>
      <c r="M18" s="132"/>
      <c r="N18" s="133"/>
      <c r="O18" s="134"/>
      <c r="P18" s="85"/>
      <c r="Q18" s="66"/>
      <c r="R18" s="66"/>
      <c r="S18" s="66">
        <v>8</v>
      </c>
      <c r="T18" s="66">
        <v>12</v>
      </c>
      <c r="U18" s="66"/>
      <c r="V18" s="66"/>
      <c r="W18" s="66">
        <v>10</v>
      </c>
      <c r="X18" s="117">
        <v>30</v>
      </c>
      <c r="Y18" s="107">
        <v>5</v>
      </c>
      <c r="Z18" s="103">
        <v>1</v>
      </c>
      <c r="AA18" s="66" t="s">
        <v>30</v>
      </c>
      <c r="AB18" s="114">
        <v>30</v>
      </c>
      <c r="AC18" s="105">
        <f t="shared" ref="AC18:AC32" si="1">N18+Y18</f>
        <v>5</v>
      </c>
      <c r="AD18" s="106">
        <v>1</v>
      </c>
      <c r="AE18" s="54"/>
      <c r="AF18" s="51"/>
      <c r="AG18" s="51"/>
      <c r="AH18" s="51"/>
      <c r="AI18" s="51"/>
      <c r="AJ18" s="51"/>
      <c r="AK18" s="51"/>
    </row>
    <row r="19" spans="1:37" ht="15" customHeight="1">
      <c r="A19" s="212" t="s">
        <v>41</v>
      </c>
      <c r="B19" s="213" t="s">
        <v>47</v>
      </c>
      <c r="C19" s="66">
        <v>7</v>
      </c>
      <c r="D19" s="88" t="s">
        <v>183</v>
      </c>
      <c r="E19" s="85" t="s">
        <v>44</v>
      </c>
      <c r="F19" s="66"/>
      <c r="G19" s="66"/>
      <c r="H19" s="66"/>
      <c r="I19" s="66">
        <v>100</v>
      </c>
      <c r="J19" s="66"/>
      <c r="K19" s="66"/>
      <c r="L19" s="66">
        <v>34</v>
      </c>
      <c r="M19" s="117">
        <f>L19+K19+J19+I19+H19+G19+F19</f>
        <v>134</v>
      </c>
      <c r="N19" s="107">
        <v>41</v>
      </c>
      <c r="O19" s="103">
        <v>7</v>
      </c>
      <c r="P19" s="66" t="s">
        <v>30</v>
      </c>
      <c r="Q19" s="66"/>
      <c r="R19" s="66"/>
      <c r="S19" s="66"/>
      <c r="T19" s="66"/>
      <c r="U19" s="66"/>
      <c r="V19" s="66"/>
      <c r="W19" s="66"/>
      <c r="X19" s="117"/>
      <c r="Y19" s="107"/>
      <c r="Z19" s="103"/>
      <c r="AA19" s="66"/>
      <c r="AB19" s="114">
        <f t="shared" ref="AB19:AB32" si="2">M19+X19</f>
        <v>134</v>
      </c>
      <c r="AC19" s="105">
        <f t="shared" si="1"/>
        <v>41</v>
      </c>
      <c r="AD19" s="106">
        <f t="shared" ref="AD19:AD32" si="3">O19+Z19</f>
        <v>7</v>
      </c>
      <c r="AE19" s="68"/>
      <c r="AF19" s="51"/>
      <c r="AG19" s="51"/>
      <c r="AH19" s="51"/>
      <c r="AI19" s="51"/>
      <c r="AJ19" s="51"/>
      <c r="AK19" s="51"/>
    </row>
    <row r="20" spans="1:37" ht="15" customHeight="1">
      <c r="A20" s="212"/>
      <c r="B20" s="213"/>
      <c r="C20" s="66">
        <v>8</v>
      </c>
      <c r="D20" s="97" t="s">
        <v>206</v>
      </c>
      <c r="E20" s="85" t="s">
        <v>31</v>
      </c>
      <c r="F20" s="66"/>
      <c r="G20" s="66">
        <v>20</v>
      </c>
      <c r="H20" s="66"/>
      <c r="I20" s="66"/>
      <c r="J20" s="66"/>
      <c r="K20" s="66"/>
      <c r="L20" s="66"/>
      <c r="M20" s="117">
        <f>L20+K20+J20+I20+H20+G20+F20</f>
        <v>20</v>
      </c>
      <c r="N20" s="107">
        <v>5</v>
      </c>
      <c r="O20" s="103">
        <v>1</v>
      </c>
      <c r="P20" s="66" t="s">
        <v>30</v>
      </c>
      <c r="Q20" s="66"/>
      <c r="R20" s="66"/>
      <c r="S20" s="66"/>
      <c r="T20" s="66"/>
      <c r="U20" s="66"/>
      <c r="V20" s="66"/>
      <c r="W20" s="66"/>
      <c r="X20" s="117"/>
      <c r="Y20" s="107"/>
      <c r="Z20" s="103"/>
      <c r="AA20" s="66"/>
      <c r="AB20" s="114">
        <f t="shared" si="2"/>
        <v>20</v>
      </c>
      <c r="AC20" s="105">
        <f t="shared" si="1"/>
        <v>5</v>
      </c>
      <c r="AD20" s="106">
        <f t="shared" si="3"/>
        <v>1</v>
      </c>
      <c r="AE20" s="68"/>
      <c r="AF20" s="51"/>
      <c r="AG20" s="51"/>
      <c r="AH20" s="51"/>
      <c r="AI20" s="51"/>
      <c r="AJ20" s="51"/>
      <c r="AK20" s="51"/>
    </row>
    <row r="21" spans="1:37" ht="15">
      <c r="A21" s="212"/>
      <c r="B21" s="213"/>
      <c r="C21" s="66">
        <v>9</v>
      </c>
      <c r="D21" s="88" t="s">
        <v>184</v>
      </c>
      <c r="E21" s="85" t="s">
        <v>37</v>
      </c>
      <c r="F21" s="66"/>
      <c r="G21" s="66"/>
      <c r="H21" s="66"/>
      <c r="I21" s="66"/>
      <c r="J21" s="66"/>
      <c r="K21" s="66"/>
      <c r="L21" s="66"/>
      <c r="M21" s="117"/>
      <c r="N21" s="107"/>
      <c r="O21" s="103"/>
      <c r="P21" s="66"/>
      <c r="Q21" s="66"/>
      <c r="R21" s="66"/>
      <c r="S21" s="66">
        <v>15</v>
      </c>
      <c r="T21" s="66">
        <v>45</v>
      </c>
      <c r="U21" s="66"/>
      <c r="V21" s="66"/>
      <c r="W21" s="66">
        <v>20</v>
      </c>
      <c r="X21" s="117">
        <f t="shared" ref="X21:X26" si="4">SUM(Q21:W21)</f>
        <v>80</v>
      </c>
      <c r="Y21" s="107">
        <v>20</v>
      </c>
      <c r="Z21" s="103">
        <v>4</v>
      </c>
      <c r="AA21" s="66" t="s">
        <v>30</v>
      </c>
      <c r="AB21" s="114">
        <f t="shared" si="2"/>
        <v>80</v>
      </c>
      <c r="AC21" s="105">
        <f t="shared" si="1"/>
        <v>20</v>
      </c>
      <c r="AD21" s="106">
        <f t="shared" si="3"/>
        <v>4</v>
      </c>
      <c r="AE21" s="68"/>
      <c r="AF21" s="51"/>
      <c r="AG21" s="51"/>
      <c r="AH21" s="51"/>
      <c r="AI21" s="51"/>
      <c r="AJ21" s="51"/>
      <c r="AK21" s="19"/>
    </row>
    <row r="22" spans="1:37" ht="28.5">
      <c r="A22" s="212"/>
      <c r="B22" s="213"/>
      <c r="C22" s="66">
        <v>10</v>
      </c>
      <c r="D22" s="87" t="s">
        <v>185</v>
      </c>
      <c r="E22" s="85" t="s">
        <v>126</v>
      </c>
      <c r="F22" s="66"/>
      <c r="G22" s="66"/>
      <c r="H22" s="66">
        <v>6</v>
      </c>
      <c r="I22" s="66">
        <v>26</v>
      </c>
      <c r="J22" s="66"/>
      <c r="K22" s="66"/>
      <c r="L22" s="66">
        <v>12</v>
      </c>
      <c r="M22" s="117">
        <f>SUM(F22:L22)</f>
        <v>44</v>
      </c>
      <c r="N22" s="107">
        <v>6</v>
      </c>
      <c r="O22" s="103">
        <v>2</v>
      </c>
      <c r="P22" s="66" t="s">
        <v>30</v>
      </c>
      <c r="Q22" s="66"/>
      <c r="R22" s="66"/>
      <c r="S22" s="66">
        <v>6</v>
      </c>
      <c r="T22" s="66">
        <v>28</v>
      </c>
      <c r="U22" s="66"/>
      <c r="V22" s="66"/>
      <c r="W22" s="66">
        <v>16</v>
      </c>
      <c r="X22" s="117">
        <f t="shared" si="4"/>
        <v>50</v>
      </c>
      <c r="Y22" s="107">
        <v>25</v>
      </c>
      <c r="Z22" s="103">
        <v>3</v>
      </c>
      <c r="AA22" s="66" t="s">
        <v>30</v>
      </c>
      <c r="AB22" s="114">
        <f t="shared" si="2"/>
        <v>94</v>
      </c>
      <c r="AC22" s="105">
        <f t="shared" si="1"/>
        <v>31</v>
      </c>
      <c r="AD22" s="106">
        <f t="shared" si="3"/>
        <v>5</v>
      </c>
      <c r="AE22" s="68"/>
      <c r="AF22" s="51"/>
      <c r="AG22" s="51"/>
      <c r="AH22" s="51"/>
      <c r="AI22" s="51"/>
      <c r="AJ22" s="51"/>
      <c r="AK22" s="51"/>
    </row>
    <row r="23" spans="1:37" ht="28.5">
      <c r="A23" s="212"/>
      <c r="B23" s="214" t="s">
        <v>48</v>
      </c>
      <c r="C23" s="66">
        <v>11</v>
      </c>
      <c r="D23" s="88" t="s">
        <v>186</v>
      </c>
      <c r="E23" s="85" t="s">
        <v>38</v>
      </c>
      <c r="F23" s="66"/>
      <c r="G23" s="66"/>
      <c r="H23" s="66">
        <v>13</v>
      </c>
      <c r="I23" s="66">
        <v>39</v>
      </c>
      <c r="J23" s="66"/>
      <c r="K23" s="66"/>
      <c r="L23" s="66">
        <v>14</v>
      </c>
      <c r="M23" s="117">
        <f>SUM(F23:L23)</f>
        <v>66</v>
      </c>
      <c r="N23" s="107">
        <v>9</v>
      </c>
      <c r="O23" s="103">
        <v>3</v>
      </c>
      <c r="P23" s="66" t="s">
        <v>30</v>
      </c>
      <c r="Q23" s="66"/>
      <c r="R23" s="66"/>
      <c r="S23" s="66">
        <v>7</v>
      </c>
      <c r="T23" s="66">
        <v>35</v>
      </c>
      <c r="U23" s="66"/>
      <c r="V23" s="66"/>
      <c r="W23" s="66">
        <v>12</v>
      </c>
      <c r="X23" s="117">
        <f t="shared" si="4"/>
        <v>54</v>
      </c>
      <c r="Y23" s="107">
        <v>21</v>
      </c>
      <c r="Z23" s="103">
        <v>3</v>
      </c>
      <c r="AA23" s="66" t="s">
        <v>30</v>
      </c>
      <c r="AB23" s="114">
        <f t="shared" si="2"/>
        <v>120</v>
      </c>
      <c r="AC23" s="105">
        <f t="shared" si="1"/>
        <v>30</v>
      </c>
      <c r="AD23" s="106">
        <f t="shared" si="3"/>
        <v>6</v>
      </c>
      <c r="AE23" s="68"/>
      <c r="AF23" s="51"/>
      <c r="AG23" s="51"/>
      <c r="AH23" s="51"/>
      <c r="AI23" s="51"/>
      <c r="AJ23" s="51"/>
      <c r="AK23" s="51"/>
    </row>
    <row r="24" spans="1:37" ht="28.5">
      <c r="A24" s="212"/>
      <c r="B24" s="214"/>
      <c r="C24" s="66">
        <v>12</v>
      </c>
      <c r="D24" s="88" t="s">
        <v>187</v>
      </c>
      <c r="E24" s="88" t="s">
        <v>43</v>
      </c>
      <c r="F24" s="66"/>
      <c r="G24" s="66"/>
      <c r="H24" s="66">
        <v>7</v>
      </c>
      <c r="I24" s="66">
        <v>48</v>
      </c>
      <c r="J24" s="66"/>
      <c r="K24" s="66"/>
      <c r="L24" s="66">
        <v>10</v>
      </c>
      <c r="M24" s="117">
        <f>SUM(F24:L24)</f>
        <v>65</v>
      </c>
      <c r="N24" s="107">
        <v>10</v>
      </c>
      <c r="O24" s="103">
        <v>3</v>
      </c>
      <c r="P24" s="66" t="s">
        <v>30</v>
      </c>
      <c r="Q24" s="66"/>
      <c r="R24" s="66"/>
      <c r="S24" s="66">
        <v>7</v>
      </c>
      <c r="T24" s="66">
        <v>48</v>
      </c>
      <c r="U24" s="66"/>
      <c r="V24" s="66"/>
      <c r="W24" s="66">
        <v>20</v>
      </c>
      <c r="X24" s="117">
        <f t="shared" si="4"/>
        <v>75</v>
      </c>
      <c r="Y24" s="107">
        <v>25</v>
      </c>
      <c r="Z24" s="103">
        <v>4</v>
      </c>
      <c r="AA24" s="66" t="s">
        <v>30</v>
      </c>
      <c r="AB24" s="114">
        <f t="shared" si="2"/>
        <v>140</v>
      </c>
      <c r="AC24" s="105">
        <f t="shared" si="1"/>
        <v>35</v>
      </c>
      <c r="AD24" s="106">
        <f t="shared" si="3"/>
        <v>7</v>
      </c>
      <c r="AE24" s="68"/>
      <c r="AF24" s="51"/>
      <c r="AG24" s="51"/>
      <c r="AH24" s="51"/>
      <c r="AI24" s="51"/>
      <c r="AJ24" s="51"/>
      <c r="AK24" s="51"/>
    </row>
    <row r="25" spans="1:37" ht="15" customHeight="1">
      <c r="A25" s="212"/>
      <c r="B25" s="214"/>
      <c r="C25" s="66">
        <v>13</v>
      </c>
      <c r="D25" s="88" t="s">
        <v>188</v>
      </c>
      <c r="E25" s="97" t="s">
        <v>157</v>
      </c>
      <c r="F25" s="66"/>
      <c r="G25" s="66"/>
      <c r="H25" s="66"/>
      <c r="I25" s="66"/>
      <c r="J25" s="66"/>
      <c r="K25" s="66"/>
      <c r="L25" s="66"/>
      <c r="M25" s="117"/>
      <c r="N25" s="107"/>
      <c r="O25" s="103"/>
      <c r="P25" s="66"/>
      <c r="Q25" s="66"/>
      <c r="R25" s="66"/>
      <c r="S25" s="66">
        <v>15</v>
      </c>
      <c r="T25" s="66">
        <v>45</v>
      </c>
      <c r="U25" s="66"/>
      <c r="V25" s="66"/>
      <c r="W25" s="66">
        <v>15</v>
      </c>
      <c r="X25" s="117">
        <f t="shared" si="4"/>
        <v>75</v>
      </c>
      <c r="Y25" s="107">
        <v>75</v>
      </c>
      <c r="Z25" s="103">
        <v>6</v>
      </c>
      <c r="AA25" s="66" t="s">
        <v>30</v>
      </c>
      <c r="AB25" s="114">
        <f t="shared" si="2"/>
        <v>75</v>
      </c>
      <c r="AC25" s="105">
        <f t="shared" si="1"/>
        <v>75</v>
      </c>
      <c r="AD25" s="106">
        <f t="shared" si="3"/>
        <v>6</v>
      </c>
      <c r="AE25" s="68"/>
      <c r="AF25" s="51"/>
      <c r="AG25" s="51"/>
      <c r="AH25" s="51"/>
      <c r="AI25" s="51"/>
      <c r="AJ25" s="51"/>
      <c r="AK25" s="51"/>
    </row>
    <row r="26" spans="1:37" ht="28.5">
      <c r="A26" s="212"/>
      <c r="B26" s="214"/>
      <c r="C26" s="66">
        <v>14</v>
      </c>
      <c r="D26" s="87" t="s">
        <v>204</v>
      </c>
      <c r="E26" s="97" t="s">
        <v>134</v>
      </c>
      <c r="F26" s="73"/>
      <c r="G26" s="73"/>
      <c r="H26" s="73"/>
      <c r="I26" s="73"/>
      <c r="J26" s="73"/>
      <c r="K26" s="73"/>
      <c r="L26" s="73"/>
      <c r="M26" s="117"/>
      <c r="N26" s="107"/>
      <c r="O26" s="103"/>
      <c r="P26" s="85"/>
      <c r="Q26" s="73"/>
      <c r="R26" s="73"/>
      <c r="S26" s="73">
        <v>10</v>
      </c>
      <c r="T26" s="73">
        <v>26</v>
      </c>
      <c r="U26" s="73"/>
      <c r="V26" s="73"/>
      <c r="W26" s="73"/>
      <c r="X26" s="113">
        <f t="shared" si="4"/>
        <v>36</v>
      </c>
      <c r="Y26" s="102">
        <v>14</v>
      </c>
      <c r="Z26" s="103">
        <v>2</v>
      </c>
      <c r="AA26" s="66" t="s">
        <v>30</v>
      </c>
      <c r="AB26" s="114">
        <f t="shared" si="2"/>
        <v>36</v>
      </c>
      <c r="AC26" s="105">
        <f t="shared" si="1"/>
        <v>14</v>
      </c>
      <c r="AD26" s="106">
        <f t="shared" si="3"/>
        <v>2</v>
      </c>
      <c r="AE26" s="68"/>
      <c r="AF26" s="51"/>
      <c r="AG26" s="51"/>
      <c r="AH26" s="51"/>
      <c r="AI26" s="51"/>
      <c r="AJ26" s="51"/>
      <c r="AK26" s="51"/>
    </row>
    <row r="27" spans="1:37" ht="15">
      <c r="A27" s="212"/>
      <c r="B27" s="214"/>
      <c r="C27" s="66">
        <v>15</v>
      </c>
      <c r="D27" s="88" t="s">
        <v>189</v>
      </c>
      <c r="E27" s="97" t="s">
        <v>46</v>
      </c>
      <c r="F27" s="73"/>
      <c r="G27" s="73">
        <v>24</v>
      </c>
      <c r="H27" s="73"/>
      <c r="I27" s="73"/>
      <c r="J27" s="73"/>
      <c r="K27" s="73"/>
      <c r="L27" s="73">
        <v>6</v>
      </c>
      <c r="M27" s="117">
        <v>30</v>
      </c>
      <c r="N27" s="107">
        <v>5</v>
      </c>
      <c r="O27" s="103">
        <v>1</v>
      </c>
      <c r="P27" s="66" t="s">
        <v>30</v>
      </c>
      <c r="Q27" s="73"/>
      <c r="R27" s="73"/>
      <c r="S27" s="73"/>
      <c r="T27" s="73"/>
      <c r="U27" s="73"/>
      <c r="V27" s="73"/>
      <c r="W27" s="73"/>
      <c r="X27" s="113"/>
      <c r="Y27" s="102"/>
      <c r="Z27" s="103"/>
      <c r="AA27" s="66"/>
      <c r="AB27" s="114">
        <f t="shared" si="2"/>
        <v>30</v>
      </c>
      <c r="AC27" s="105">
        <f t="shared" si="1"/>
        <v>5</v>
      </c>
      <c r="AD27" s="106">
        <f t="shared" si="3"/>
        <v>1</v>
      </c>
      <c r="AE27" s="68"/>
      <c r="AF27" s="51"/>
      <c r="AG27" s="51"/>
      <c r="AH27" s="51"/>
      <c r="AI27" s="51"/>
      <c r="AJ27" s="51"/>
      <c r="AK27" s="51"/>
    </row>
    <row r="28" spans="1:37" ht="19.5" customHeight="1">
      <c r="A28" s="212"/>
      <c r="B28" s="198" t="s">
        <v>49</v>
      </c>
      <c r="C28" s="66">
        <v>16</v>
      </c>
      <c r="D28" s="88" t="s">
        <v>190</v>
      </c>
      <c r="E28" s="97" t="s">
        <v>32</v>
      </c>
      <c r="F28" s="66"/>
      <c r="G28" s="66"/>
      <c r="H28" s="66">
        <v>6</v>
      </c>
      <c r="I28" s="66">
        <v>30</v>
      </c>
      <c r="J28" s="66"/>
      <c r="K28" s="66"/>
      <c r="L28" s="66">
        <v>6</v>
      </c>
      <c r="M28" s="117">
        <f>SUM(F28:L28)</f>
        <v>42</v>
      </c>
      <c r="N28" s="107">
        <v>8</v>
      </c>
      <c r="O28" s="103">
        <v>2</v>
      </c>
      <c r="P28" s="66" t="s">
        <v>30</v>
      </c>
      <c r="Q28" s="66"/>
      <c r="R28" s="66"/>
      <c r="S28" s="66">
        <v>5</v>
      </c>
      <c r="T28" s="66">
        <v>25</v>
      </c>
      <c r="U28" s="66"/>
      <c r="V28" s="66"/>
      <c r="W28" s="66">
        <v>8</v>
      </c>
      <c r="X28" s="117">
        <f>SUM(Q28:W28)</f>
        <v>38</v>
      </c>
      <c r="Y28" s="107">
        <v>12</v>
      </c>
      <c r="Z28" s="103">
        <v>2</v>
      </c>
      <c r="AA28" s="66" t="s">
        <v>30</v>
      </c>
      <c r="AB28" s="114">
        <f t="shared" si="2"/>
        <v>80</v>
      </c>
      <c r="AC28" s="105">
        <f t="shared" si="1"/>
        <v>20</v>
      </c>
      <c r="AD28" s="106">
        <f t="shared" si="3"/>
        <v>4</v>
      </c>
      <c r="AE28" s="68"/>
      <c r="AF28" s="51"/>
      <c r="AG28" s="51"/>
      <c r="AH28" s="51"/>
      <c r="AI28" s="51"/>
      <c r="AJ28" s="51"/>
      <c r="AK28" s="51"/>
    </row>
    <row r="29" spans="1:37" ht="19.5" customHeight="1">
      <c r="A29" s="212"/>
      <c r="B29" s="198"/>
      <c r="C29" s="66">
        <v>17</v>
      </c>
      <c r="D29" s="88" t="s">
        <v>191</v>
      </c>
      <c r="E29" s="97" t="s">
        <v>131</v>
      </c>
      <c r="F29" s="66"/>
      <c r="G29" s="66"/>
      <c r="H29" s="66">
        <v>6</v>
      </c>
      <c r="I29" s="66">
        <v>30</v>
      </c>
      <c r="J29" s="66"/>
      <c r="K29" s="66"/>
      <c r="L29" s="66">
        <v>20</v>
      </c>
      <c r="M29" s="117">
        <f>SUM(F29:L29)</f>
        <v>56</v>
      </c>
      <c r="N29" s="107">
        <v>20</v>
      </c>
      <c r="O29" s="103">
        <v>3</v>
      </c>
      <c r="P29" s="66" t="s">
        <v>30</v>
      </c>
      <c r="Q29" s="66"/>
      <c r="R29" s="66"/>
      <c r="S29" s="66">
        <v>6</v>
      </c>
      <c r="T29" s="66">
        <v>30</v>
      </c>
      <c r="U29" s="66"/>
      <c r="V29" s="66"/>
      <c r="W29" s="66">
        <v>24</v>
      </c>
      <c r="X29" s="117">
        <f>SUM(Q29:W29)</f>
        <v>60</v>
      </c>
      <c r="Y29" s="107">
        <v>15</v>
      </c>
      <c r="Z29" s="103">
        <v>3</v>
      </c>
      <c r="AA29" s="66" t="s">
        <v>30</v>
      </c>
      <c r="AB29" s="114">
        <f t="shared" si="2"/>
        <v>116</v>
      </c>
      <c r="AC29" s="105">
        <f t="shared" si="1"/>
        <v>35</v>
      </c>
      <c r="AD29" s="106">
        <f t="shared" si="3"/>
        <v>6</v>
      </c>
      <c r="AE29" s="68"/>
      <c r="AF29" s="51"/>
      <c r="AG29" s="51"/>
      <c r="AH29" s="51"/>
      <c r="AI29" s="51"/>
      <c r="AJ29" s="51"/>
      <c r="AK29" s="51"/>
    </row>
    <row r="30" spans="1:37" ht="28.5">
      <c r="A30" s="210" t="s">
        <v>51</v>
      </c>
      <c r="B30" s="210"/>
      <c r="C30" s="66">
        <v>18</v>
      </c>
      <c r="D30" s="87" t="s">
        <v>232</v>
      </c>
      <c r="E30" s="85" t="s">
        <v>73</v>
      </c>
      <c r="F30" s="66"/>
      <c r="G30" s="66">
        <v>15</v>
      </c>
      <c r="H30" s="66">
        <v>10</v>
      </c>
      <c r="I30" s="66"/>
      <c r="J30" s="66"/>
      <c r="K30" s="66"/>
      <c r="L30" s="66"/>
      <c r="M30" s="117">
        <f>SUM(F30:L30)</f>
        <v>25</v>
      </c>
      <c r="N30" s="107">
        <v>5</v>
      </c>
      <c r="O30" s="103">
        <v>1</v>
      </c>
      <c r="P30" s="66" t="s">
        <v>30</v>
      </c>
      <c r="Q30" s="66"/>
      <c r="R30" s="66"/>
      <c r="S30" s="66"/>
      <c r="T30" s="66"/>
      <c r="U30" s="66"/>
      <c r="V30" s="66"/>
      <c r="W30" s="66"/>
      <c r="X30" s="117"/>
      <c r="Y30" s="107"/>
      <c r="Z30" s="103"/>
      <c r="AA30" s="66"/>
      <c r="AB30" s="114">
        <f t="shared" si="2"/>
        <v>25</v>
      </c>
      <c r="AC30" s="105">
        <f t="shared" si="1"/>
        <v>5</v>
      </c>
      <c r="AD30" s="106">
        <f t="shared" si="3"/>
        <v>1</v>
      </c>
      <c r="AE30" s="68"/>
      <c r="AF30" s="51"/>
      <c r="AG30" s="51"/>
      <c r="AH30" s="51"/>
      <c r="AI30" s="51"/>
      <c r="AJ30" s="51"/>
      <c r="AK30" s="51"/>
    </row>
    <row r="31" spans="1:37" ht="15" customHeight="1">
      <c r="A31" s="210"/>
      <c r="B31" s="210"/>
      <c r="C31" s="66">
        <v>19</v>
      </c>
      <c r="D31" s="85" t="s">
        <v>146</v>
      </c>
      <c r="E31" s="97" t="s">
        <v>69</v>
      </c>
      <c r="F31" s="85"/>
      <c r="G31" s="85"/>
      <c r="H31" s="85"/>
      <c r="I31" s="85"/>
      <c r="J31" s="85"/>
      <c r="K31" s="85"/>
      <c r="L31" s="85"/>
      <c r="M31" s="117"/>
      <c r="N31" s="107"/>
      <c r="O31" s="103"/>
      <c r="P31" s="85"/>
      <c r="Q31" s="85"/>
      <c r="R31" s="85"/>
      <c r="S31" s="66">
        <v>20</v>
      </c>
      <c r="T31" s="85"/>
      <c r="U31" s="85"/>
      <c r="V31" s="85"/>
      <c r="W31" s="85"/>
      <c r="X31" s="117">
        <f>SUM(Q31:W31)</f>
        <v>20</v>
      </c>
      <c r="Y31" s="107">
        <v>5</v>
      </c>
      <c r="Z31" s="103">
        <v>1</v>
      </c>
      <c r="AA31" s="66" t="s">
        <v>30</v>
      </c>
      <c r="AB31" s="114">
        <f t="shared" si="2"/>
        <v>20</v>
      </c>
      <c r="AC31" s="105">
        <f t="shared" si="1"/>
        <v>5</v>
      </c>
      <c r="AD31" s="106">
        <f t="shared" si="3"/>
        <v>1</v>
      </c>
      <c r="AE31" s="54"/>
      <c r="AF31" s="51"/>
      <c r="AG31" s="51"/>
      <c r="AH31" s="51"/>
      <c r="AI31" s="51"/>
      <c r="AJ31" s="51"/>
      <c r="AK31" s="51"/>
    </row>
    <row r="32" spans="1:37" s="18" customFormat="1" ht="15" customHeight="1">
      <c r="C32" s="109">
        <v>20</v>
      </c>
      <c r="D32" s="87" t="s">
        <v>228</v>
      </c>
      <c r="E32" s="85" t="s">
        <v>147</v>
      </c>
      <c r="F32" s="73"/>
      <c r="G32" s="73">
        <v>15</v>
      </c>
      <c r="H32" s="73"/>
      <c r="I32" s="73"/>
      <c r="J32" s="73"/>
      <c r="K32" s="73"/>
      <c r="L32" s="73"/>
      <c r="M32" s="113">
        <v>15</v>
      </c>
      <c r="N32" s="102">
        <v>10</v>
      </c>
      <c r="O32" s="103">
        <v>1</v>
      </c>
      <c r="P32" s="66" t="s">
        <v>30</v>
      </c>
      <c r="Q32" s="73"/>
      <c r="R32" s="73"/>
      <c r="S32" s="73"/>
      <c r="T32" s="73"/>
      <c r="U32" s="73"/>
      <c r="V32" s="73"/>
      <c r="W32" s="73"/>
      <c r="X32" s="113"/>
      <c r="Y32" s="102"/>
      <c r="Z32" s="103"/>
      <c r="AA32" s="66"/>
      <c r="AB32" s="114">
        <f t="shared" si="2"/>
        <v>15</v>
      </c>
      <c r="AC32" s="105">
        <f t="shared" si="1"/>
        <v>10</v>
      </c>
      <c r="AD32" s="106">
        <f t="shared" si="3"/>
        <v>1</v>
      </c>
      <c r="AE32" s="19"/>
      <c r="AF32" s="26"/>
      <c r="AG32" s="26"/>
      <c r="AH32" s="26"/>
      <c r="AI32" s="26"/>
      <c r="AJ32" s="27"/>
      <c r="AK32" s="27"/>
    </row>
    <row r="33" spans="3:37" s="18" customFormat="1" ht="15" customHeight="1">
      <c r="C33" s="66">
        <v>21</v>
      </c>
      <c r="D33" s="87" t="s">
        <v>76</v>
      </c>
      <c r="E33" s="85" t="s">
        <v>32</v>
      </c>
      <c r="F33" s="74"/>
      <c r="G33" s="66"/>
      <c r="H33" s="66"/>
      <c r="I33" s="66"/>
      <c r="J33" s="66"/>
      <c r="K33" s="66"/>
      <c r="L33" s="66"/>
      <c r="M33" s="138"/>
      <c r="N33" s="107"/>
      <c r="O33" s="103"/>
      <c r="P33" s="66"/>
      <c r="Q33" s="66"/>
      <c r="R33" s="66"/>
      <c r="S33" s="66"/>
      <c r="T33" s="66"/>
      <c r="U33" s="66"/>
      <c r="V33" s="66">
        <v>120</v>
      </c>
      <c r="W33" s="66"/>
      <c r="X33" s="117">
        <f>SUM(Q33:W33)</f>
        <v>120</v>
      </c>
      <c r="Y33" s="107"/>
      <c r="Z33" s="103">
        <v>4</v>
      </c>
      <c r="AA33" s="66" t="s">
        <v>156</v>
      </c>
      <c r="AB33" s="114">
        <f>M33+X33</f>
        <v>120</v>
      </c>
      <c r="AC33" s="105">
        <v>0</v>
      </c>
      <c r="AD33" s="106">
        <f>O33+Z33</f>
        <v>4</v>
      </c>
      <c r="AE33" s="19"/>
      <c r="AF33" s="26"/>
      <c r="AG33" s="26"/>
      <c r="AH33" s="26"/>
      <c r="AI33" s="26"/>
      <c r="AJ33" s="27"/>
      <c r="AK33" s="27"/>
    </row>
    <row r="34" spans="3:37" customFormat="1" ht="18.75">
      <c r="C34" s="139"/>
      <c r="D34" s="140" t="s">
        <v>29</v>
      </c>
      <c r="E34" s="140"/>
      <c r="F34" s="74">
        <f>SUM(F13:F33)</f>
        <v>0</v>
      </c>
      <c r="G34" s="74">
        <f>SUM(G13:G33)</f>
        <v>74</v>
      </c>
      <c r="H34" s="74">
        <f>SUM(H13:H33)</f>
        <v>70</v>
      </c>
      <c r="I34" s="74">
        <f>SUM(I13:I33)</f>
        <v>279</v>
      </c>
      <c r="J34" s="74"/>
      <c r="K34" s="74"/>
      <c r="L34" s="74">
        <f>SUM(L13:L33)</f>
        <v>114</v>
      </c>
      <c r="M34" s="141">
        <f>SUM(M13:M33)</f>
        <v>537</v>
      </c>
      <c r="N34" s="142">
        <f>SUM(N13:N33)</f>
        <v>154</v>
      </c>
      <c r="O34" s="106">
        <f>SUM(O13:O33)</f>
        <v>27</v>
      </c>
      <c r="P34" s="74"/>
      <c r="Q34" s="74">
        <f>SUM(Q7:Q33)</f>
        <v>0</v>
      </c>
      <c r="R34" s="74">
        <f>SUM(R7:R33)</f>
        <v>0</v>
      </c>
      <c r="S34" s="74">
        <f t="shared" ref="S34:V34" si="5">SUM(S7:S33)</f>
        <v>130</v>
      </c>
      <c r="T34" s="74">
        <f t="shared" si="5"/>
        <v>338</v>
      </c>
      <c r="U34" s="74"/>
      <c r="V34" s="74">
        <f t="shared" si="5"/>
        <v>120</v>
      </c>
      <c r="W34" s="74">
        <f>SUM(W13:W33)</f>
        <v>140</v>
      </c>
      <c r="X34" s="141">
        <f>SUM(X13:X33)</f>
        <v>728</v>
      </c>
      <c r="Y34" s="142">
        <f>SUM(Y13:Y33)</f>
        <v>262</v>
      </c>
      <c r="Z34" s="106">
        <f>SUM(Z13:Z33)</f>
        <v>38</v>
      </c>
      <c r="AA34" s="74"/>
      <c r="AB34" s="143">
        <f>SUM(AB13:AB33)</f>
        <v>1265</v>
      </c>
      <c r="AC34" s="144">
        <f>SUM(AC13:AC33)</f>
        <v>416</v>
      </c>
      <c r="AD34" s="145">
        <f>SUM(AD13:AD33)</f>
        <v>65</v>
      </c>
      <c r="AE34" s="6"/>
      <c r="AF34" s="82">
        <f>AB34+AC34</f>
        <v>1681</v>
      </c>
      <c r="AG34" s="1"/>
      <c r="AH34" s="1"/>
      <c r="AI34" s="1"/>
    </row>
    <row r="35" spans="3:37" ht="18">
      <c r="C35" s="51"/>
      <c r="D35" s="56"/>
      <c r="E35" s="56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1"/>
      <c r="AC35" s="51"/>
      <c r="AD35" s="51"/>
      <c r="AE35" s="52"/>
      <c r="AF35" s="53"/>
      <c r="AG35" s="53"/>
      <c r="AH35" s="53"/>
      <c r="AI35" s="53"/>
    </row>
    <row r="36" spans="3:37" ht="14.25">
      <c r="C36" s="51"/>
      <c r="D36" s="56"/>
      <c r="E36" s="5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1"/>
      <c r="AC36" s="51"/>
      <c r="AD36" s="51"/>
      <c r="AE36" s="54"/>
      <c r="AF36" s="51"/>
      <c r="AG36" s="51"/>
      <c r="AH36" s="51"/>
      <c r="AI36" s="51"/>
      <c r="AJ36" s="51"/>
      <c r="AK36" s="51"/>
    </row>
    <row r="37" spans="3:37" ht="14.25">
      <c r="C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4"/>
      <c r="AF37" s="51"/>
      <c r="AG37" s="51"/>
      <c r="AH37" s="51"/>
      <c r="AI37" s="51"/>
      <c r="AJ37" s="51"/>
      <c r="AK37" s="51"/>
    </row>
    <row r="38" spans="3:37" ht="15.75" customHeight="1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7"/>
      <c r="AE38" s="51"/>
      <c r="AF38" s="51"/>
      <c r="AG38" s="51"/>
      <c r="AH38" s="51"/>
      <c r="AI38" s="51"/>
      <c r="AJ38" s="51"/>
      <c r="AK38" s="51"/>
    </row>
    <row r="39" spans="3:37" ht="15.75" customHeight="1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7"/>
      <c r="AE39" s="51"/>
      <c r="AF39" s="51"/>
      <c r="AG39" s="51"/>
      <c r="AH39" s="51"/>
      <c r="AI39" s="51"/>
      <c r="AJ39" s="51"/>
      <c r="AK39" s="51"/>
    </row>
    <row r="40" spans="3:37" ht="14.25">
      <c r="AF40" s="51"/>
      <c r="AG40" s="51"/>
      <c r="AH40" s="51"/>
      <c r="AI40" s="51"/>
      <c r="AJ40" s="51"/>
      <c r="AK40" s="51"/>
    </row>
    <row r="41" spans="3:37" ht="14.25">
      <c r="AF41" s="51"/>
      <c r="AG41" s="51"/>
      <c r="AH41" s="51"/>
      <c r="AI41" s="51"/>
      <c r="AJ41" s="51"/>
      <c r="AK41" s="51"/>
    </row>
    <row r="42" spans="3:37" ht="14.25">
      <c r="AF42" s="51"/>
      <c r="AG42" s="51"/>
      <c r="AH42" s="51"/>
      <c r="AI42" s="51"/>
      <c r="AJ42" s="51"/>
      <c r="AK42" s="51"/>
    </row>
    <row r="43" spans="3:37" ht="14.25">
      <c r="AF43" s="51"/>
      <c r="AG43" s="51"/>
      <c r="AH43" s="51"/>
      <c r="AI43" s="51"/>
      <c r="AJ43" s="51"/>
      <c r="AK43" s="51"/>
    </row>
    <row r="44" spans="3:37" ht="14.25">
      <c r="AF44" s="51"/>
      <c r="AG44" s="51"/>
      <c r="AH44" s="51"/>
      <c r="AI44" s="51"/>
      <c r="AJ44" s="51"/>
      <c r="AK44" s="51"/>
    </row>
    <row r="45" spans="3:37" ht="14.25">
      <c r="AF45" s="51"/>
      <c r="AG45" s="51"/>
      <c r="AH45" s="51"/>
      <c r="AI45" s="51"/>
      <c r="AJ45" s="51"/>
      <c r="AK45" s="51"/>
    </row>
    <row r="46" spans="3:37" ht="14.25">
      <c r="AF46" s="51"/>
      <c r="AG46" s="51"/>
      <c r="AH46" s="51"/>
      <c r="AI46" s="51"/>
      <c r="AJ46" s="51"/>
      <c r="AK46" s="51"/>
    </row>
    <row r="47" spans="3:37" ht="14.25">
      <c r="AF47" s="51"/>
      <c r="AG47" s="51"/>
      <c r="AH47" s="51"/>
      <c r="AI47" s="51"/>
      <c r="AJ47" s="51"/>
      <c r="AK47" s="51"/>
    </row>
    <row r="48" spans="3:37" ht="18">
      <c r="AF48" s="53"/>
      <c r="AG48" s="53"/>
      <c r="AH48" s="53"/>
      <c r="AI48" s="53"/>
    </row>
    <row r="49" spans="3:35" ht="18">
      <c r="AF49" s="53"/>
      <c r="AG49" s="53"/>
      <c r="AH49" s="53"/>
      <c r="AI49" s="53"/>
    </row>
    <row r="50" spans="3:35" ht="18.75" customHeight="1">
      <c r="AF50" s="53"/>
      <c r="AG50" s="53"/>
      <c r="AH50" s="53"/>
      <c r="AI50" s="53"/>
    </row>
    <row r="51" spans="3:35" ht="18">
      <c r="AF51" s="53"/>
      <c r="AG51" s="53"/>
      <c r="AH51" s="53"/>
      <c r="AI51" s="53"/>
    </row>
    <row r="52" spans="3:35" ht="18"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72"/>
      <c r="AE52" s="53"/>
      <c r="AF52" s="53"/>
      <c r="AG52" s="53"/>
      <c r="AH52" s="53"/>
      <c r="AI52" s="53"/>
    </row>
    <row r="53" spans="3:35" ht="18"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72"/>
      <c r="AE53" s="53"/>
      <c r="AF53" s="53"/>
      <c r="AG53" s="53"/>
      <c r="AH53" s="53"/>
      <c r="AI53" s="53"/>
    </row>
    <row r="54" spans="3:35" ht="18">
      <c r="AE54" s="53"/>
      <c r="AF54" s="53"/>
      <c r="AG54" s="53"/>
      <c r="AH54" s="53"/>
      <c r="AI54" s="53"/>
    </row>
    <row r="55" spans="3:35" ht="18">
      <c r="AE55" s="53"/>
      <c r="AF55" s="53"/>
      <c r="AG55" s="53"/>
      <c r="AH55" s="53"/>
      <c r="AI55" s="53"/>
    </row>
    <row r="56" spans="3:35" ht="18">
      <c r="AE56" s="53"/>
      <c r="AF56" s="53"/>
      <c r="AG56" s="53"/>
      <c r="AH56" s="53"/>
      <c r="AI56" s="53"/>
    </row>
    <row r="57" spans="3:35" ht="18">
      <c r="AE57" s="53"/>
      <c r="AF57" s="53"/>
      <c r="AG57" s="53"/>
      <c r="AH57" s="53"/>
      <c r="AI57" s="53"/>
    </row>
    <row r="58" spans="3:35" ht="18">
      <c r="AE58" s="53"/>
      <c r="AF58" s="53"/>
      <c r="AG58" s="53"/>
      <c r="AH58" s="53"/>
      <c r="AI58" s="53"/>
    </row>
    <row r="59" spans="3:35" ht="18">
      <c r="AE59" s="53"/>
      <c r="AF59" s="53"/>
      <c r="AG59" s="53"/>
      <c r="AH59" s="53"/>
      <c r="AI59" s="53"/>
    </row>
    <row r="60" spans="3:35" ht="18">
      <c r="AE60" s="53"/>
      <c r="AF60" s="53"/>
      <c r="AG60" s="53"/>
      <c r="AH60" s="53"/>
      <c r="AI60" s="53"/>
    </row>
    <row r="61" spans="3:35" ht="18">
      <c r="AE61" s="53"/>
      <c r="AF61" s="53"/>
      <c r="AG61" s="53"/>
      <c r="AH61" s="53"/>
      <c r="AI61" s="53"/>
    </row>
    <row r="62" spans="3:35" ht="18">
      <c r="AE62" s="53"/>
      <c r="AF62" s="53"/>
      <c r="AG62" s="53"/>
      <c r="AH62" s="53"/>
      <c r="AI62" s="53"/>
    </row>
    <row r="63" spans="3:35" ht="18">
      <c r="AE63" s="53"/>
      <c r="AF63" s="53"/>
      <c r="AG63" s="53"/>
      <c r="AH63" s="53"/>
      <c r="AI63" s="53"/>
    </row>
    <row r="64" spans="3:35" ht="18">
      <c r="AE64" s="53"/>
      <c r="AF64" s="53"/>
      <c r="AG64" s="53"/>
      <c r="AH64" s="53"/>
      <c r="AI64" s="53"/>
    </row>
    <row r="65" spans="3:35" ht="18">
      <c r="AE65" s="53"/>
      <c r="AF65" s="53"/>
      <c r="AG65" s="53"/>
      <c r="AH65" s="53"/>
      <c r="AI65" s="53"/>
    </row>
    <row r="66" spans="3:35" ht="18">
      <c r="AE66" s="53"/>
      <c r="AF66" s="53"/>
      <c r="AG66" s="53"/>
      <c r="AH66" s="53"/>
      <c r="AI66" s="53"/>
    </row>
    <row r="67" spans="3:35" ht="18">
      <c r="AE67" s="53"/>
      <c r="AF67" s="53"/>
      <c r="AG67" s="53"/>
      <c r="AH67" s="53"/>
      <c r="AI67" s="53"/>
    </row>
    <row r="68" spans="3:35" ht="18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72"/>
      <c r="AE68" s="53"/>
      <c r="AF68" s="53"/>
      <c r="AG68" s="53"/>
      <c r="AH68" s="53"/>
      <c r="AI68" s="53"/>
    </row>
    <row r="69" spans="3:35" ht="18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72"/>
      <c r="AE69" s="53"/>
      <c r="AF69" s="53"/>
      <c r="AG69" s="53"/>
      <c r="AH69" s="53"/>
      <c r="AI69" s="53"/>
    </row>
    <row r="70" spans="3:35" ht="18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72"/>
      <c r="AE70" s="53"/>
      <c r="AF70" s="53"/>
      <c r="AG70" s="53"/>
      <c r="AH70" s="53"/>
      <c r="AI70" s="53"/>
    </row>
    <row r="71" spans="3:35" ht="18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72"/>
      <c r="AE71" s="53"/>
      <c r="AF71" s="53"/>
      <c r="AG71" s="53"/>
      <c r="AH71" s="53"/>
      <c r="AI71" s="53"/>
    </row>
    <row r="72" spans="3:35" ht="18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72"/>
      <c r="AE72" s="53"/>
      <c r="AF72" s="53"/>
      <c r="AG72" s="53"/>
      <c r="AH72" s="53"/>
      <c r="AI72" s="53"/>
    </row>
    <row r="73" spans="3:35" ht="18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72"/>
      <c r="AE73" s="53"/>
      <c r="AF73" s="53"/>
      <c r="AG73" s="53"/>
      <c r="AH73" s="53"/>
      <c r="AI73" s="53"/>
    </row>
    <row r="74" spans="3:35" ht="18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72"/>
      <c r="AE74" s="53"/>
      <c r="AF74" s="53"/>
      <c r="AG74" s="53"/>
      <c r="AH74" s="53"/>
      <c r="AI74" s="53"/>
    </row>
    <row r="75" spans="3:35" ht="18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72"/>
      <c r="AE75" s="53"/>
      <c r="AF75" s="53"/>
      <c r="AG75" s="53"/>
      <c r="AH75" s="53"/>
      <c r="AI75" s="53"/>
    </row>
    <row r="76" spans="3:35" ht="18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72"/>
      <c r="AE76" s="53"/>
      <c r="AF76" s="53"/>
      <c r="AG76" s="53"/>
      <c r="AH76" s="53"/>
      <c r="AI76" s="53"/>
    </row>
    <row r="77" spans="3:35" ht="18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72"/>
      <c r="AE77" s="53"/>
      <c r="AF77" s="53"/>
      <c r="AG77" s="53"/>
      <c r="AH77" s="53"/>
      <c r="AI77" s="53"/>
    </row>
    <row r="78" spans="3:35" ht="18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72"/>
      <c r="AE78" s="53"/>
      <c r="AF78" s="53"/>
      <c r="AG78" s="53"/>
      <c r="AH78" s="53"/>
      <c r="AI78" s="53"/>
    </row>
    <row r="79" spans="3:35" ht="18"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72"/>
      <c r="AE79" s="53"/>
      <c r="AF79" s="53"/>
      <c r="AG79" s="53"/>
      <c r="AH79" s="53"/>
      <c r="AI79" s="53"/>
    </row>
    <row r="80" spans="3:35" ht="18"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72"/>
      <c r="AE80" s="53"/>
      <c r="AF80" s="53"/>
      <c r="AG80" s="53"/>
      <c r="AH80" s="53"/>
      <c r="AI80" s="53"/>
    </row>
    <row r="81" spans="3:35" ht="18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72"/>
      <c r="AE81" s="53"/>
      <c r="AF81" s="53"/>
      <c r="AG81" s="53"/>
      <c r="AH81" s="53"/>
      <c r="AI81" s="53"/>
    </row>
    <row r="82" spans="3:35" ht="18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72"/>
      <c r="AE82" s="53"/>
      <c r="AF82" s="53"/>
      <c r="AG82" s="53"/>
      <c r="AH82" s="53"/>
      <c r="AI82" s="53"/>
    </row>
    <row r="83" spans="3:35" ht="18"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72"/>
      <c r="AE83" s="53"/>
      <c r="AF83" s="53"/>
      <c r="AG83" s="53"/>
      <c r="AH83" s="53"/>
      <c r="AI83" s="53"/>
    </row>
    <row r="84" spans="3:35" ht="18"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72"/>
      <c r="AE84" s="53"/>
      <c r="AF84" s="53"/>
      <c r="AG84" s="53"/>
      <c r="AH84" s="53"/>
      <c r="AI84" s="53"/>
    </row>
    <row r="85" spans="3:35" ht="18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72"/>
      <c r="AE85" s="53"/>
      <c r="AF85" s="53"/>
      <c r="AG85" s="53"/>
      <c r="AH85" s="53"/>
      <c r="AI85" s="53"/>
    </row>
    <row r="86" spans="3:35" ht="18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72"/>
      <c r="AE86" s="53"/>
      <c r="AF86" s="53"/>
      <c r="AG86" s="53"/>
      <c r="AH86" s="53"/>
      <c r="AI86" s="53"/>
    </row>
    <row r="87" spans="3:35" ht="18"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72"/>
      <c r="AE87" s="53"/>
      <c r="AF87" s="53"/>
      <c r="AG87" s="53"/>
      <c r="AH87" s="53"/>
      <c r="AI87" s="53"/>
    </row>
    <row r="88" spans="3:35" ht="18"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72"/>
      <c r="AE88" s="53"/>
      <c r="AF88" s="53"/>
      <c r="AG88" s="53"/>
      <c r="AH88" s="53"/>
      <c r="AI88" s="53"/>
    </row>
    <row r="89" spans="3:35" ht="18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72"/>
      <c r="AE89" s="53"/>
      <c r="AF89" s="53"/>
      <c r="AG89" s="53"/>
      <c r="AH89" s="53"/>
      <c r="AI89" s="53"/>
    </row>
    <row r="90" spans="3:35" ht="18"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72"/>
      <c r="AE90" s="53"/>
      <c r="AF90" s="53"/>
      <c r="AG90" s="53"/>
      <c r="AH90" s="53"/>
      <c r="AI90" s="53"/>
    </row>
    <row r="91" spans="3:35" ht="18"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72"/>
      <c r="AE91" s="53"/>
      <c r="AF91" s="53"/>
      <c r="AG91" s="53"/>
      <c r="AH91" s="53"/>
      <c r="AI91" s="53"/>
    </row>
    <row r="92" spans="3:35" ht="18"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72"/>
      <c r="AE92" s="53"/>
      <c r="AF92" s="53"/>
      <c r="AG92" s="53"/>
      <c r="AH92" s="53"/>
      <c r="AI92" s="53"/>
    </row>
    <row r="93" spans="3:35" ht="18"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72"/>
      <c r="AE93" s="53"/>
      <c r="AF93" s="53"/>
      <c r="AG93" s="53"/>
      <c r="AH93" s="53"/>
      <c r="AI93" s="53"/>
    </row>
    <row r="94" spans="3:35" ht="18"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72"/>
      <c r="AE94" s="53"/>
      <c r="AF94" s="53"/>
      <c r="AG94" s="53"/>
      <c r="AH94" s="53"/>
      <c r="AI94" s="53"/>
    </row>
    <row r="95" spans="3:35" ht="18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72"/>
      <c r="AE95" s="53"/>
      <c r="AF95" s="53"/>
      <c r="AG95" s="53"/>
      <c r="AH95" s="53"/>
      <c r="AI95" s="53"/>
    </row>
    <row r="96" spans="3:35" ht="18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72"/>
      <c r="AE96" s="53"/>
      <c r="AF96" s="53"/>
      <c r="AG96" s="53"/>
      <c r="AH96" s="53"/>
      <c r="AI96" s="53"/>
    </row>
    <row r="97" spans="3:35" ht="18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72"/>
      <c r="AE97" s="53"/>
      <c r="AF97" s="53"/>
      <c r="AG97" s="53"/>
      <c r="AH97" s="53"/>
      <c r="AI97" s="53"/>
    </row>
    <row r="98" spans="3:35" ht="18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72"/>
      <c r="AE98" s="53"/>
      <c r="AF98" s="53"/>
      <c r="AG98" s="53"/>
      <c r="AH98" s="53"/>
      <c r="AI98" s="53"/>
    </row>
    <row r="99" spans="3:35" ht="18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72"/>
      <c r="AE99" s="53"/>
      <c r="AF99" s="53"/>
      <c r="AG99" s="53"/>
      <c r="AH99" s="53"/>
      <c r="AI99" s="53"/>
    </row>
    <row r="100" spans="3:35" ht="18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72"/>
      <c r="AE100" s="53"/>
      <c r="AF100" s="53"/>
      <c r="AG100" s="53"/>
      <c r="AH100" s="53"/>
      <c r="AI100" s="53"/>
    </row>
    <row r="101" spans="3:35" ht="18"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72"/>
      <c r="AE101" s="53"/>
      <c r="AF101" s="53"/>
      <c r="AG101" s="53"/>
      <c r="AH101" s="53"/>
      <c r="AI101" s="53"/>
    </row>
    <row r="102" spans="3:35" ht="18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72"/>
      <c r="AE102" s="53"/>
      <c r="AF102" s="53"/>
      <c r="AG102" s="53"/>
      <c r="AH102" s="53"/>
      <c r="AI102" s="53"/>
    </row>
    <row r="103" spans="3:35" ht="18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72"/>
      <c r="AE103" s="53"/>
      <c r="AF103" s="53"/>
      <c r="AG103" s="53"/>
      <c r="AH103" s="53"/>
      <c r="AI103" s="53"/>
    </row>
    <row r="104" spans="3:35" ht="18"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72"/>
      <c r="AE104" s="53"/>
      <c r="AF104" s="53"/>
      <c r="AG104" s="53"/>
      <c r="AH104" s="53"/>
      <c r="AI104" s="53"/>
    </row>
    <row r="105" spans="3:35" ht="18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72"/>
      <c r="AE105" s="53"/>
      <c r="AF105" s="53"/>
      <c r="AG105" s="53"/>
      <c r="AH105" s="53"/>
      <c r="AI105" s="53"/>
    </row>
    <row r="106" spans="3:35" ht="18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72"/>
      <c r="AE106" s="53"/>
      <c r="AF106" s="53"/>
      <c r="AG106" s="53"/>
      <c r="AH106" s="53"/>
      <c r="AI106" s="53"/>
    </row>
    <row r="107" spans="3:35" ht="18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72"/>
      <c r="AE107" s="53"/>
      <c r="AF107" s="53"/>
      <c r="AG107" s="53"/>
      <c r="AH107" s="53"/>
      <c r="AI107" s="53"/>
    </row>
    <row r="108" spans="3:35" ht="18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72"/>
      <c r="AE108" s="53"/>
      <c r="AF108" s="53"/>
      <c r="AG108" s="53"/>
      <c r="AH108" s="53"/>
      <c r="AI108" s="53"/>
    </row>
    <row r="109" spans="3:35" ht="18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72"/>
      <c r="AE109" s="53"/>
      <c r="AF109" s="53"/>
      <c r="AG109" s="53"/>
      <c r="AH109" s="53"/>
      <c r="AI109" s="53"/>
    </row>
    <row r="110" spans="3:35" ht="18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72"/>
      <c r="AE110" s="53"/>
      <c r="AF110" s="53"/>
      <c r="AG110" s="53"/>
      <c r="AH110" s="53"/>
      <c r="AI110" s="53"/>
    </row>
    <row r="111" spans="3:35" ht="18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72"/>
      <c r="AE111" s="53"/>
      <c r="AF111" s="53"/>
      <c r="AG111" s="53"/>
      <c r="AH111" s="53"/>
      <c r="AI111" s="53"/>
    </row>
    <row r="112" spans="3:35" ht="18"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72"/>
      <c r="AE112" s="53"/>
      <c r="AF112" s="53"/>
      <c r="AG112" s="53"/>
      <c r="AH112" s="53"/>
      <c r="AI112" s="53"/>
    </row>
    <row r="113" spans="3:35" ht="18"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72"/>
      <c r="AE113" s="53"/>
      <c r="AF113" s="53"/>
      <c r="AG113" s="53"/>
      <c r="AH113" s="53"/>
      <c r="AI113" s="53"/>
    </row>
    <row r="114" spans="3:35" ht="18"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72"/>
      <c r="AE114" s="53"/>
      <c r="AF114" s="53"/>
      <c r="AG114" s="53"/>
      <c r="AH114" s="53"/>
      <c r="AI114" s="53"/>
    </row>
    <row r="115" spans="3:35" ht="18"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72"/>
      <c r="AE115" s="53"/>
      <c r="AF115" s="53"/>
      <c r="AG115" s="53"/>
      <c r="AH115" s="53"/>
      <c r="AI115" s="53"/>
    </row>
    <row r="116" spans="3:35" ht="18"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72"/>
      <c r="AE116" s="53"/>
      <c r="AF116" s="53"/>
      <c r="AG116" s="53"/>
      <c r="AH116" s="53"/>
      <c r="AI116" s="53"/>
    </row>
    <row r="117" spans="3:35" ht="18"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72"/>
      <c r="AE117" s="53"/>
      <c r="AF117" s="53"/>
      <c r="AG117" s="53"/>
      <c r="AH117" s="53"/>
      <c r="AI117" s="53"/>
    </row>
    <row r="118" spans="3:35" ht="18"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72"/>
      <c r="AE118" s="53"/>
      <c r="AF118" s="53"/>
      <c r="AG118" s="53"/>
      <c r="AH118" s="53"/>
      <c r="AI118" s="53"/>
    </row>
    <row r="119" spans="3:35" ht="18"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72"/>
      <c r="AE119" s="53"/>
      <c r="AF119" s="53"/>
      <c r="AG119" s="53"/>
      <c r="AH119" s="53"/>
      <c r="AI119" s="53"/>
    </row>
    <row r="120" spans="3:35" ht="18"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72"/>
      <c r="AE120" s="53"/>
      <c r="AF120" s="53"/>
      <c r="AG120" s="53"/>
      <c r="AH120" s="53"/>
      <c r="AI120" s="53"/>
    </row>
    <row r="121" spans="3:35" ht="18"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72"/>
      <c r="AE121" s="53"/>
      <c r="AF121" s="53"/>
      <c r="AG121" s="53"/>
      <c r="AH121" s="53"/>
      <c r="AI121" s="53"/>
    </row>
    <row r="122" spans="3:35" ht="18"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72"/>
      <c r="AE122" s="53"/>
      <c r="AF122" s="53"/>
      <c r="AG122" s="53"/>
      <c r="AH122" s="53"/>
      <c r="AI122" s="53"/>
    </row>
    <row r="123" spans="3:35" ht="18"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72"/>
      <c r="AE123" s="53"/>
      <c r="AF123" s="53"/>
      <c r="AG123" s="53"/>
      <c r="AH123" s="53"/>
      <c r="AI123" s="53"/>
    </row>
    <row r="124" spans="3:35" ht="18"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72"/>
      <c r="AE124" s="53"/>
      <c r="AF124" s="53"/>
      <c r="AG124" s="53"/>
      <c r="AH124" s="53"/>
      <c r="AI124" s="53"/>
    </row>
    <row r="125" spans="3:35" ht="18"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72"/>
      <c r="AE125" s="53"/>
      <c r="AF125" s="53"/>
      <c r="AG125" s="53"/>
      <c r="AH125" s="53"/>
      <c r="AI125" s="53"/>
    </row>
    <row r="126" spans="3:35" ht="18"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72"/>
      <c r="AE126" s="53"/>
      <c r="AF126" s="53"/>
      <c r="AG126" s="53"/>
      <c r="AH126" s="53"/>
      <c r="AI126" s="53"/>
    </row>
    <row r="127" spans="3:35" ht="18"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72"/>
      <c r="AE127" s="53"/>
      <c r="AF127" s="53"/>
      <c r="AG127" s="53"/>
      <c r="AH127" s="53"/>
      <c r="AI127" s="53"/>
    </row>
    <row r="128" spans="3:35" ht="18"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72"/>
      <c r="AE128" s="53"/>
      <c r="AF128" s="53"/>
      <c r="AG128" s="53"/>
      <c r="AH128" s="53"/>
      <c r="AI128" s="53"/>
    </row>
    <row r="129" spans="3:35" ht="18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72"/>
      <c r="AE129" s="53"/>
      <c r="AF129" s="53"/>
      <c r="AG129" s="53"/>
      <c r="AH129" s="53"/>
      <c r="AI129" s="53"/>
    </row>
    <row r="130" spans="3:35" ht="18"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72"/>
      <c r="AE130" s="53"/>
      <c r="AF130" s="53"/>
      <c r="AG130" s="53"/>
      <c r="AH130" s="53"/>
      <c r="AI130" s="53"/>
    </row>
    <row r="131" spans="3:35" ht="18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72"/>
      <c r="AE131" s="53"/>
      <c r="AF131" s="53"/>
      <c r="AG131" s="53"/>
      <c r="AH131" s="53"/>
      <c r="AI131" s="53"/>
    </row>
    <row r="132" spans="3:35" ht="18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72"/>
      <c r="AE132" s="53"/>
      <c r="AF132" s="53"/>
      <c r="AG132" s="53"/>
      <c r="AH132" s="53"/>
      <c r="AI132" s="53"/>
    </row>
    <row r="133" spans="3:35" ht="18"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72"/>
      <c r="AE133" s="53"/>
      <c r="AF133" s="53"/>
      <c r="AG133" s="53"/>
      <c r="AH133" s="53"/>
      <c r="AI133" s="53"/>
    </row>
    <row r="134" spans="3:35" ht="18"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72"/>
      <c r="AE134" s="53"/>
      <c r="AF134" s="53"/>
      <c r="AG134" s="53"/>
      <c r="AH134" s="53"/>
      <c r="AI134" s="53"/>
    </row>
    <row r="135" spans="3:35" ht="18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72"/>
      <c r="AE135" s="53"/>
      <c r="AF135" s="53"/>
      <c r="AG135" s="53"/>
      <c r="AH135" s="53"/>
      <c r="AI135" s="53"/>
    </row>
    <row r="136" spans="3:35" ht="18"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72"/>
      <c r="AE136" s="53"/>
      <c r="AF136" s="53"/>
      <c r="AG136" s="53"/>
      <c r="AH136" s="53"/>
      <c r="AI136" s="53"/>
    </row>
    <row r="137" spans="3:35" ht="18"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72"/>
      <c r="AE137" s="53"/>
      <c r="AF137" s="53"/>
      <c r="AG137" s="53"/>
      <c r="AH137" s="53"/>
      <c r="AI137" s="53"/>
    </row>
    <row r="138" spans="3:35" ht="18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72"/>
      <c r="AE138" s="53"/>
      <c r="AF138" s="53"/>
      <c r="AG138" s="53"/>
      <c r="AH138" s="53"/>
      <c r="AI138" s="53"/>
    </row>
    <row r="139" spans="3:35" ht="18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72"/>
      <c r="AE139" s="53"/>
      <c r="AF139" s="53"/>
      <c r="AG139" s="53"/>
      <c r="AH139" s="53"/>
      <c r="AI139" s="53"/>
    </row>
    <row r="140" spans="3:35" ht="18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72"/>
      <c r="AE140" s="53"/>
      <c r="AF140" s="53"/>
      <c r="AG140" s="53"/>
      <c r="AH140" s="53"/>
      <c r="AI140" s="53"/>
    </row>
    <row r="141" spans="3:35" ht="18"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72"/>
      <c r="AE141" s="53"/>
      <c r="AF141" s="53"/>
      <c r="AG141" s="53"/>
      <c r="AH141" s="53"/>
      <c r="AI141" s="53"/>
    </row>
    <row r="142" spans="3:35" ht="18"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72"/>
      <c r="AE142" s="53"/>
      <c r="AF142" s="53"/>
      <c r="AG142" s="53"/>
      <c r="AH142" s="53"/>
      <c r="AI142" s="53"/>
    </row>
    <row r="143" spans="3:35" ht="18"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72"/>
      <c r="AE143" s="53"/>
      <c r="AF143" s="53"/>
      <c r="AG143" s="53"/>
      <c r="AH143" s="53"/>
      <c r="AI143" s="53"/>
    </row>
    <row r="144" spans="3:35" ht="18"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72"/>
      <c r="AE144" s="53"/>
      <c r="AF144" s="53"/>
      <c r="AG144" s="53"/>
      <c r="AH144" s="53"/>
      <c r="AI144" s="53"/>
    </row>
    <row r="145" spans="3:35" ht="18"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72"/>
      <c r="AE145" s="53"/>
      <c r="AF145" s="53"/>
      <c r="AG145" s="53"/>
      <c r="AH145" s="53"/>
      <c r="AI145" s="53"/>
    </row>
    <row r="146" spans="3:35" ht="18"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72"/>
      <c r="AE146" s="53"/>
      <c r="AF146" s="53"/>
      <c r="AG146" s="53"/>
      <c r="AH146" s="53"/>
      <c r="AI146" s="53"/>
    </row>
    <row r="147" spans="3:35" ht="18"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72"/>
      <c r="AE147" s="53"/>
      <c r="AF147" s="53"/>
      <c r="AG147" s="53"/>
      <c r="AH147" s="53"/>
      <c r="AI147" s="53"/>
    </row>
    <row r="148" spans="3:35" ht="18"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72"/>
      <c r="AE148" s="53"/>
      <c r="AF148" s="53"/>
      <c r="AG148" s="53"/>
      <c r="AH148" s="53"/>
      <c r="AI148" s="53"/>
    </row>
    <row r="149" spans="3:35" ht="18"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72"/>
      <c r="AE149" s="53"/>
      <c r="AF149" s="53"/>
      <c r="AG149" s="53"/>
      <c r="AH149" s="53"/>
      <c r="AI149" s="53"/>
    </row>
  </sheetData>
  <mergeCells count="25">
    <mergeCell ref="D1:D2"/>
    <mergeCell ref="A19:A29"/>
    <mergeCell ref="B19:B22"/>
    <mergeCell ref="B23:B27"/>
    <mergeCell ref="B28:B29"/>
    <mergeCell ref="A30:B31"/>
    <mergeCell ref="A15:B18"/>
    <mergeCell ref="C10:C12"/>
    <mergeCell ref="D10:D12"/>
    <mergeCell ref="E10:E12"/>
    <mergeCell ref="A13:B14"/>
    <mergeCell ref="AB10:AB12"/>
    <mergeCell ref="AD10:AD12"/>
    <mergeCell ref="F11:O11"/>
    <mergeCell ref="Q11:AA11"/>
    <mergeCell ref="Q6:T6"/>
    <mergeCell ref="Q7:T7"/>
    <mergeCell ref="Q8:T8"/>
    <mergeCell ref="AC10:AC12"/>
    <mergeCell ref="F10:AA10"/>
    <mergeCell ref="Q1:T1"/>
    <mergeCell ref="Q2:T2"/>
    <mergeCell ref="Q3:T3"/>
    <mergeCell ref="Q4:T4"/>
    <mergeCell ref="Q5:T5"/>
  </mergeCells>
  <pageMargins left="0.25" right="0.25" top="0.75" bottom="0.75" header="0.3" footer="0.3"/>
  <pageSetup paperSize="9" scale="6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AK139"/>
  <sheetViews>
    <sheetView topLeftCell="A4" zoomScale="85" zoomScaleNormal="85" zoomScaleSheetLayoutView="80" workbookViewId="0">
      <selection activeCell="D24" sqref="D24"/>
    </sheetView>
  </sheetViews>
  <sheetFormatPr defaultRowHeight="12.75"/>
  <cols>
    <col min="1" max="1" width="11.140625" customWidth="1"/>
    <col min="2" max="2" width="14" customWidth="1"/>
    <col min="3" max="3" width="4.28515625" bestFit="1" customWidth="1"/>
    <col min="4" max="4" width="35.7109375" customWidth="1"/>
    <col min="5" max="5" width="40.28515625" customWidth="1"/>
    <col min="6" max="12" width="4.7109375" customWidth="1"/>
    <col min="13" max="15" width="5.28515625" customWidth="1"/>
    <col min="16" max="16" width="6.28515625" customWidth="1"/>
    <col min="17" max="23" width="4.7109375" customWidth="1"/>
    <col min="24" max="26" width="5.28515625" customWidth="1"/>
    <col min="27" max="27" width="6.28515625" customWidth="1"/>
    <col min="28" max="29" width="6.7109375" customWidth="1"/>
    <col min="30" max="30" width="6.7109375" style="10" customWidth="1"/>
  </cols>
  <sheetData>
    <row r="1" spans="1:37" ht="15" customHeight="1">
      <c r="C1" s="4"/>
      <c r="D1" s="179" t="s">
        <v>212</v>
      </c>
      <c r="P1" s="12" t="s">
        <v>5</v>
      </c>
      <c r="Q1" s="180" t="s">
        <v>6</v>
      </c>
      <c r="R1" s="180"/>
      <c r="S1" s="180"/>
      <c r="T1" s="180"/>
      <c r="U1" s="4"/>
      <c r="V1" s="4"/>
      <c r="W1" s="4"/>
      <c r="X1" s="4"/>
      <c r="Y1" s="4"/>
      <c r="Z1" s="4"/>
      <c r="AA1" s="4"/>
      <c r="AB1" s="4"/>
      <c r="AC1" s="4"/>
      <c r="AD1" s="7"/>
      <c r="AE1" s="1"/>
      <c r="AF1" s="1"/>
      <c r="AG1" s="1"/>
      <c r="AH1" s="1"/>
      <c r="AI1" s="1"/>
    </row>
    <row r="2" spans="1:37" ht="15" customHeight="1">
      <c r="C2" s="4"/>
      <c r="D2" s="179"/>
      <c r="J2" s="4"/>
      <c r="K2" s="4"/>
      <c r="L2" s="4"/>
      <c r="M2" s="4"/>
      <c r="N2" s="4"/>
      <c r="O2" s="4"/>
      <c r="P2" s="12" t="s">
        <v>3</v>
      </c>
      <c r="Q2" s="180" t="s">
        <v>7</v>
      </c>
      <c r="R2" s="180"/>
      <c r="S2" s="180"/>
      <c r="T2" s="180"/>
      <c r="U2" s="4"/>
      <c r="V2" s="4"/>
      <c r="W2" s="4"/>
      <c r="X2" s="4"/>
      <c r="Y2" s="4"/>
      <c r="Z2" s="4"/>
      <c r="AA2" s="4"/>
      <c r="AB2" s="4"/>
      <c r="AC2" s="4"/>
      <c r="AD2" s="7"/>
      <c r="AE2" s="1"/>
      <c r="AF2" s="1"/>
      <c r="AG2" s="1"/>
      <c r="AH2" s="1"/>
      <c r="AI2" s="1"/>
    </row>
    <row r="3" spans="1:37" ht="15" customHeight="1">
      <c r="C3" s="4"/>
      <c r="D3" s="94" t="s">
        <v>213</v>
      </c>
      <c r="J3" s="4"/>
      <c r="K3" s="4"/>
      <c r="L3" s="4"/>
      <c r="M3" s="4"/>
      <c r="N3" s="4"/>
      <c r="O3" s="4"/>
      <c r="P3" s="12" t="s">
        <v>8</v>
      </c>
      <c r="Q3" s="180" t="s">
        <v>9</v>
      </c>
      <c r="R3" s="180"/>
      <c r="S3" s="180"/>
      <c r="T3" s="180"/>
      <c r="U3" s="4"/>
      <c r="V3" s="4"/>
      <c r="W3" s="4"/>
      <c r="X3" s="4"/>
      <c r="Y3" s="4"/>
      <c r="Z3" s="4"/>
      <c r="AA3" s="4"/>
      <c r="AB3" s="4"/>
      <c r="AC3" s="4"/>
      <c r="AD3" s="7"/>
      <c r="AE3" s="1"/>
      <c r="AF3" s="1"/>
      <c r="AG3" s="1"/>
      <c r="AH3" s="1"/>
      <c r="AI3" s="1"/>
    </row>
    <row r="4" spans="1:37" ht="15" customHeight="1">
      <c r="C4" s="4"/>
      <c r="D4" s="93" t="s">
        <v>214</v>
      </c>
      <c r="J4" s="4"/>
      <c r="K4" s="4"/>
      <c r="L4" s="4"/>
      <c r="M4" s="4"/>
      <c r="N4" s="4"/>
      <c r="O4" s="4"/>
      <c r="P4" s="12" t="s">
        <v>10</v>
      </c>
      <c r="Q4" s="180" t="s">
        <v>11</v>
      </c>
      <c r="R4" s="180"/>
      <c r="S4" s="180"/>
      <c r="T4" s="180"/>
      <c r="U4" s="4"/>
      <c r="V4" s="4"/>
      <c r="W4" s="4"/>
      <c r="X4" s="4"/>
      <c r="Y4" s="4"/>
      <c r="Z4" s="4"/>
      <c r="AA4" s="4"/>
      <c r="AB4" s="4"/>
      <c r="AC4" s="4"/>
      <c r="AD4" s="7"/>
      <c r="AE4" s="1"/>
      <c r="AF4" s="1"/>
      <c r="AG4" s="1"/>
      <c r="AH4" s="1"/>
      <c r="AI4" s="1"/>
    </row>
    <row r="5" spans="1:37" ht="15" customHeight="1">
      <c r="C5" s="4"/>
      <c r="D5" s="93" t="s">
        <v>215</v>
      </c>
      <c r="J5" s="4"/>
      <c r="K5" s="4"/>
      <c r="L5" s="4"/>
      <c r="M5" s="4"/>
      <c r="N5" s="4"/>
      <c r="O5" s="4"/>
      <c r="P5" s="12" t="s">
        <v>12</v>
      </c>
      <c r="Q5" s="180" t="s">
        <v>13</v>
      </c>
      <c r="R5" s="180"/>
      <c r="S5" s="180"/>
      <c r="T5" s="180"/>
      <c r="U5" s="4"/>
      <c r="V5" s="4"/>
      <c r="W5" s="4"/>
      <c r="X5" s="4"/>
      <c r="Y5" s="4"/>
      <c r="Z5" s="4"/>
      <c r="AA5" s="4"/>
      <c r="AB5" s="4"/>
      <c r="AC5" s="4"/>
      <c r="AD5" s="7"/>
      <c r="AE5" s="1"/>
      <c r="AF5" s="1"/>
      <c r="AG5" s="1"/>
      <c r="AH5" s="1"/>
      <c r="AI5" s="1"/>
    </row>
    <row r="6" spans="1:37" ht="15" customHeight="1">
      <c r="C6" s="4"/>
      <c r="D6" s="93" t="s">
        <v>216</v>
      </c>
      <c r="J6" s="4"/>
      <c r="K6" s="4"/>
      <c r="L6" s="4"/>
      <c r="M6" s="4"/>
      <c r="N6" s="4"/>
      <c r="O6" s="4"/>
      <c r="P6" s="12" t="s">
        <v>14</v>
      </c>
      <c r="Q6" s="180" t="s">
        <v>15</v>
      </c>
      <c r="R6" s="180"/>
      <c r="S6" s="180"/>
      <c r="T6" s="180"/>
      <c r="U6" s="4"/>
      <c r="V6" s="4"/>
      <c r="W6" s="4"/>
      <c r="X6" s="4"/>
      <c r="Y6" s="4"/>
      <c r="Z6" s="4"/>
      <c r="AA6" s="4"/>
      <c r="AB6" s="4"/>
      <c r="AC6" s="4"/>
      <c r="AD6" s="7"/>
      <c r="AE6" s="1"/>
      <c r="AF6" s="1"/>
      <c r="AG6" s="1"/>
      <c r="AH6" s="1"/>
      <c r="AI6" s="1"/>
    </row>
    <row r="7" spans="1:37" ht="15" customHeight="1">
      <c r="B7" s="13" t="s">
        <v>169</v>
      </c>
      <c r="C7" s="4"/>
      <c r="D7" s="94" t="s">
        <v>223</v>
      </c>
      <c r="G7" s="13" t="s">
        <v>169</v>
      </c>
      <c r="J7" s="4"/>
      <c r="K7" s="4"/>
      <c r="L7" s="4"/>
      <c r="M7" s="4"/>
      <c r="N7" s="4"/>
      <c r="O7" s="4"/>
      <c r="P7" s="12" t="s">
        <v>4</v>
      </c>
      <c r="Q7" s="180" t="s">
        <v>2</v>
      </c>
      <c r="R7" s="180"/>
      <c r="S7" s="180"/>
      <c r="T7" s="180"/>
      <c r="U7" s="4"/>
      <c r="V7" s="4"/>
      <c r="W7" s="4"/>
      <c r="X7" s="4"/>
      <c r="Y7" s="4"/>
      <c r="Z7" s="4"/>
      <c r="AA7" s="4"/>
      <c r="AB7" s="4"/>
      <c r="AC7" s="4"/>
      <c r="AD7" s="7"/>
      <c r="AE7" s="1"/>
      <c r="AF7" s="1"/>
      <c r="AG7" s="1"/>
      <c r="AH7" s="1"/>
      <c r="AI7" s="1"/>
    </row>
    <row r="8" spans="1:37" ht="15" customHeight="1">
      <c r="B8" s="13" t="s">
        <v>103</v>
      </c>
      <c r="C8" s="4"/>
      <c r="D8" s="93" t="s">
        <v>224</v>
      </c>
      <c r="G8" s="13" t="s">
        <v>103</v>
      </c>
      <c r="J8" s="4"/>
      <c r="K8" s="5"/>
      <c r="L8" s="4"/>
      <c r="M8" s="4"/>
      <c r="N8" s="4"/>
      <c r="O8" s="4"/>
      <c r="P8" s="12" t="s">
        <v>16</v>
      </c>
      <c r="Q8" s="180" t="s">
        <v>17</v>
      </c>
      <c r="R8" s="180"/>
      <c r="S8" s="180"/>
      <c r="T8" s="180"/>
      <c r="U8" s="4"/>
      <c r="V8" s="4"/>
      <c r="W8" s="4"/>
      <c r="X8" s="4"/>
      <c r="Y8" s="4"/>
      <c r="Z8" s="4"/>
      <c r="AA8" s="4"/>
      <c r="AB8" s="4"/>
      <c r="AC8" s="4"/>
      <c r="AD8" s="7"/>
      <c r="AE8" s="1"/>
      <c r="AF8" s="1"/>
      <c r="AG8" s="1"/>
      <c r="AH8" s="1"/>
      <c r="AI8" s="1"/>
    </row>
    <row r="9" spans="1:37" ht="15" customHeight="1">
      <c r="C9" s="4"/>
      <c r="D9" s="135"/>
      <c r="J9" s="4"/>
      <c r="K9" s="5"/>
      <c r="L9" s="4"/>
      <c r="M9" s="14"/>
      <c r="N9" s="14"/>
      <c r="O9" s="14"/>
      <c r="P9" s="15"/>
      <c r="Q9" s="15"/>
      <c r="R9" s="1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7"/>
      <c r="AE9" s="1"/>
      <c r="AF9" s="1"/>
      <c r="AG9" s="1"/>
      <c r="AH9" s="1"/>
      <c r="AI9" s="1"/>
    </row>
    <row r="10" spans="1:37" ht="15" customHeight="1">
      <c r="A10" s="216" t="s">
        <v>39</v>
      </c>
      <c r="B10" s="216" t="s">
        <v>40</v>
      </c>
      <c r="C10" s="179" t="s">
        <v>18</v>
      </c>
      <c r="D10" s="179" t="s">
        <v>19</v>
      </c>
      <c r="E10" s="179" t="s">
        <v>20</v>
      </c>
      <c r="F10" s="182" t="s">
        <v>21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 t="s">
        <v>22</v>
      </c>
      <c r="AC10" s="162" t="s">
        <v>163</v>
      </c>
      <c r="AD10" s="164" t="s">
        <v>23</v>
      </c>
      <c r="AE10" s="2"/>
      <c r="AF10" s="2"/>
      <c r="AG10" s="2"/>
      <c r="AH10" s="2"/>
      <c r="AI10" s="2"/>
      <c r="AJ10" s="3"/>
      <c r="AK10" s="3"/>
    </row>
    <row r="11" spans="1:37" ht="15" customHeight="1">
      <c r="A11" s="216"/>
      <c r="B11" s="216"/>
      <c r="C11" s="179"/>
      <c r="D11" s="179"/>
      <c r="E11" s="179"/>
      <c r="F11" s="184" t="s">
        <v>148</v>
      </c>
      <c r="G11" s="184"/>
      <c r="H11" s="184"/>
      <c r="I11" s="184"/>
      <c r="J11" s="184"/>
      <c r="K11" s="184"/>
      <c r="L11" s="184"/>
      <c r="M11" s="184"/>
      <c r="N11" s="184"/>
      <c r="O11" s="184"/>
      <c r="P11" s="70"/>
      <c r="Q11" s="184" t="s">
        <v>149</v>
      </c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200"/>
      <c r="AC11" s="181"/>
      <c r="AD11" s="164"/>
      <c r="AE11" s="2"/>
      <c r="AF11" s="2"/>
      <c r="AG11" s="2"/>
      <c r="AH11" s="2"/>
      <c r="AI11" s="2"/>
      <c r="AJ11" s="3"/>
      <c r="AK11" s="3"/>
    </row>
    <row r="12" spans="1:37" ht="117" customHeight="1">
      <c r="A12" s="217"/>
      <c r="B12" s="217"/>
      <c r="C12" s="179"/>
      <c r="D12" s="179"/>
      <c r="E12" s="179"/>
      <c r="F12" s="125" t="s">
        <v>5</v>
      </c>
      <c r="G12" s="125" t="s">
        <v>3</v>
      </c>
      <c r="H12" s="125" t="s">
        <v>8</v>
      </c>
      <c r="I12" s="125" t="s">
        <v>10</v>
      </c>
      <c r="J12" s="125" t="s">
        <v>12</v>
      </c>
      <c r="K12" s="125" t="s">
        <v>14</v>
      </c>
      <c r="L12" s="125" t="s">
        <v>2</v>
      </c>
      <c r="M12" s="126" t="s">
        <v>24</v>
      </c>
      <c r="N12" s="157" t="s">
        <v>167</v>
      </c>
      <c r="O12" s="127" t="s">
        <v>0</v>
      </c>
      <c r="P12" s="128" t="s">
        <v>25</v>
      </c>
      <c r="Q12" s="125" t="s">
        <v>5</v>
      </c>
      <c r="R12" s="125" t="s">
        <v>3</v>
      </c>
      <c r="S12" s="125" t="s">
        <v>8</v>
      </c>
      <c r="T12" s="125" t="s">
        <v>10</v>
      </c>
      <c r="U12" s="125" t="s">
        <v>12</v>
      </c>
      <c r="V12" s="125" t="s">
        <v>14</v>
      </c>
      <c r="W12" s="125" t="s">
        <v>2</v>
      </c>
      <c r="X12" s="126" t="s">
        <v>24</v>
      </c>
      <c r="Y12" s="157" t="s">
        <v>167</v>
      </c>
      <c r="Z12" s="127" t="s">
        <v>0</v>
      </c>
      <c r="AA12" s="128" t="s">
        <v>25</v>
      </c>
      <c r="AB12" s="200"/>
      <c r="AC12" s="181"/>
      <c r="AD12" s="164"/>
      <c r="AE12" s="2"/>
      <c r="AF12" s="2"/>
      <c r="AG12" s="2"/>
      <c r="AH12" s="2"/>
      <c r="AI12" s="2"/>
      <c r="AJ12" s="3"/>
      <c r="AK12" s="3"/>
    </row>
    <row r="13" spans="1:37" ht="15" customHeight="1">
      <c r="A13" s="218" t="s">
        <v>41</v>
      </c>
      <c r="B13" s="219" t="s">
        <v>47</v>
      </c>
      <c r="C13" s="66">
        <v>1</v>
      </c>
      <c r="D13" s="85" t="s">
        <v>192</v>
      </c>
      <c r="E13" s="85" t="s">
        <v>44</v>
      </c>
      <c r="F13" s="66"/>
      <c r="G13" s="66"/>
      <c r="H13" s="66"/>
      <c r="I13" s="66"/>
      <c r="J13" s="74"/>
      <c r="K13" s="66"/>
      <c r="L13" s="66"/>
      <c r="M13" s="117"/>
      <c r="N13" s="107"/>
      <c r="O13" s="103"/>
      <c r="P13" s="74"/>
      <c r="Q13" s="66"/>
      <c r="R13" s="66"/>
      <c r="S13" s="66"/>
      <c r="T13" s="66">
        <v>110</v>
      </c>
      <c r="U13" s="74"/>
      <c r="V13" s="74"/>
      <c r="W13" s="74"/>
      <c r="X13" s="117">
        <f>SUM(Q13:W13)</f>
        <v>110</v>
      </c>
      <c r="Y13" s="107">
        <v>65</v>
      </c>
      <c r="Z13" s="103">
        <v>7</v>
      </c>
      <c r="AA13" s="74" t="s">
        <v>1</v>
      </c>
      <c r="AB13" s="114">
        <f t="shared" ref="AB13:AD15" si="0">M13+X13</f>
        <v>110</v>
      </c>
      <c r="AC13" s="105">
        <f t="shared" si="0"/>
        <v>65</v>
      </c>
      <c r="AD13" s="106">
        <f t="shared" si="0"/>
        <v>7</v>
      </c>
      <c r="AE13" s="68"/>
      <c r="AF13" s="2"/>
      <c r="AG13" s="2"/>
      <c r="AH13" s="2"/>
      <c r="AI13" s="2"/>
      <c r="AJ13" s="3"/>
      <c r="AK13" s="3"/>
    </row>
    <row r="14" spans="1:37" ht="15">
      <c r="A14" s="218"/>
      <c r="B14" s="219"/>
      <c r="C14" s="66">
        <v>2</v>
      </c>
      <c r="D14" s="87" t="s">
        <v>193</v>
      </c>
      <c r="E14" s="85" t="s">
        <v>37</v>
      </c>
      <c r="F14" s="66"/>
      <c r="G14" s="73"/>
      <c r="H14" s="73"/>
      <c r="I14" s="73">
        <v>60</v>
      </c>
      <c r="J14" s="83"/>
      <c r="K14" s="73"/>
      <c r="L14" s="73"/>
      <c r="M14" s="117">
        <f t="shared" ref="M14:M20" si="1">SUM(F14:L14)</f>
        <v>60</v>
      </c>
      <c r="N14" s="107">
        <v>40</v>
      </c>
      <c r="O14" s="103">
        <v>4</v>
      </c>
      <c r="P14" s="74" t="s">
        <v>1</v>
      </c>
      <c r="Q14" s="73"/>
      <c r="R14" s="73"/>
      <c r="S14" s="73"/>
      <c r="T14" s="73"/>
      <c r="U14" s="83"/>
      <c r="V14" s="83"/>
      <c r="W14" s="83"/>
      <c r="X14" s="117"/>
      <c r="Y14" s="107"/>
      <c r="Z14" s="103"/>
      <c r="AA14" s="136"/>
      <c r="AB14" s="114">
        <f t="shared" si="0"/>
        <v>60</v>
      </c>
      <c r="AC14" s="105">
        <f t="shared" si="0"/>
        <v>40</v>
      </c>
      <c r="AD14" s="106">
        <f t="shared" si="0"/>
        <v>4</v>
      </c>
      <c r="AE14" s="68"/>
      <c r="AF14" s="2"/>
      <c r="AG14" s="2"/>
      <c r="AH14" s="2"/>
      <c r="AI14" s="2"/>
      <c r="AJ14" s="3"/>
      <c r="AK14" s="3"/>
    </row>
    <row r="15" spans="1:37" ht="28.5">
      <c r="A15" s="218"/>
      <c r="B15" s="220" t="s">
        <v>48</v>
      </c>
      <c r="C15" s="66">
        <v>3</v>
      </c>
      <c r="D15" s="87" t="s">
        <v>194</v>
      </c>
      <c r="E15" s="85" t="s">
        <v>34</v>
      </c>
      <c r="F15" s="66"/>
      <c r="G15" s="73"/>
      <c r="H15" s="66"/>
      <c r="I15" s="66">
        <v>48</v>
      </c>
      <c r="J15" s="74"/>
      <c r="K15" s="66"/>
      <c r="L15" s="66"/>
      <c r="M15" s="117">
        <f t="shared" si="1"/>
        <v>48</v>
      </c>
      <c r="N15" s="107">
        <v>27</v>
      </c>
      <c r="O15" s="103">
        <v>3</v>
      </c>
      <c r="P15" s="74" t="s">
        <v>30</v>
      </c>
      <c r="Q15" s="73"/>
      <c r="R15" s="73"/>
      <c r="S15" s="66"/>
      <c r="T15" s="66">
        <v>47</v>
      </c>
      <c r="U15" s="74"/>
      <c r="V15" s="74"/>
      <c r="W15" s="74"/>
      <c r="X15" s="117">
        <f>SUM(Q15:W15)</f>
        <v>47</v>
      </c>
      <c r="Y15" s="107">
        <v>28</v>
      </c>
      <c r="Z15" s="103">
        <v>3</v>
      </c>
      <c r="AA15" s="74" t="s">
        <v>1</v>
      </c>
      <c r="AB15" s="114">
        <f t="shared" si="0"/>
        <v>95</v>
      </c>
      <c r="AC15" s="105">
        <f t="shared" si="0"/>
        <v>55</v>
      </c>
      <c r="AD15" s="106">
        <f t="shared" si="0"/>
        <v>6</v>
      </c>
      <c r="AE15" s="68"/>
      <c r="AF15" s="2"/>
      <c r="AG15" s="2"/>
      <c r="AH15" s="2"/>
      <c r="AI15" s="2"/>
      <c r="AJ15" s="3"/>
      <c r="AK15" s="3"/>
    </row>
    <row r="16" spans="1:37" ht="15" customHeight="1">
      <c r="A16" s="218"/>
      <c r="B16" s="220"/>
      <c r="C16" s="66">
        <v>4</v>
      </c>
      <c r="D16" s="85" t="s">
        <v>26</v>
      </c>
      <c r="E16" s="85" t="s">
        <v>34</v>
      </c>
      <c r="F16" s="73"/>
      <c r="G16" s="73"/>
      <c r="H16" s="73"/>
      <c r="I16" s="73">
        <v>30</v>
      </c>
      <c r="J16" s="83"/>
      <c r="K16" s="73"/>
      <c r="L16" s="73"/>
      <c r="M16" s="117">
        <f t="shared" si="1"/>
        <v>30</v>
      </c>
      <c r="N16" s="107">
        <v>25</v>
      </c>
      <c r="O16" s="103">
        <v>2</v>
      </c>
      <c r="P16" s="74" t="s">
        <v>30</v>
      </c>
      <c r="Q16" s="73"/>
      <c r="R16" s="73"/>
      <c r="S16" s="73"/>
      <c r="T16" s="73">
        <v>20</v>
      </c>
      <c r="U16" s="83"/>
      <c r="V16" s="83"/>
      <c r="W16" s="83"/>
      <c r="X16" s="113">
        <f>SUM(Q16:W16)</f>
        <v>20</v>
      </c>
      <c r="Y16" s="102">
        <v>15</v>
      </c>
      <c r="Z16" s="103">
        <v>1</v>
      </c>
      <c r="AA16" s="74" t="s">
        <v>30</v>
      </c>
      <c r="AB16" s="114">
        <f>M16+X16</f>
        <v>50</v>
      </c>
      <c r="AC16" s="105">
        <f>N16+Y16</f>
        <v>40</v>
      </c>
      <c r="AD16" s="106">
        <f>O16+Z16</f>
        <v>3</v>
      </c>
      <c r="AE16" s="84"/>
      <c r="AF16" s="2"/>
      <c r="AG16" s="2"/>
      <c r="AH16" s="2"/>
      <c r="AI16" s="2"/>
      <c r="AJ16" s="3"/>
      <c r="AK16" s="3"/>
    </row>
    <row r="17" spans="1:37" ht="28.5">
      <c r="A17" s="218"/>
      <c r="B17" s="220"/>
      <c r="C17" s="66">
        <v>5</v>
      </c>
      <c r="D17" s="88" t="s">
        <v>195</v>
      </c>
      <c r="E17" s="85" t="s">
        <v>45</v>
      </c>
      <c r="F17" s="66"/>
      <c r="G17" s="66"/>
      <c r="H17" s="66"/>
      <c r="I17" s="66">
        <v>56</v>
      </c>
      <c r="J17" s="74"/>
      <c r="K17" s="66"/>
      <c r="L17" s="66"/>
      <c r="M17" s="117">
        <f t="shared" si="1"/>
        <v>56</v>
      </c>
      <c r="N17" s="107">
        <v>19</v>
      </c>
      <c r="O17" s="103">
        <v>3</v>
      </c>
      <c r="P17" s="165" t="s">
        <v>1</v>
      </c>
      <c r="Q17" s="66"/>
      <c r="R17" s="66"/>
      <c r="S17" s="66"/>
      <c r="T17" s="66"/>
      <c r="U17" s="74"/>
      <c r="V17" s="74"/>
      <c r="W17" s="74"/>
      <c r="X17" s="117"/>
      <c r="Y17" s="107"/>
      <c r="Z17" s="103"/>
      <c r="AA17" s="136"/>
      <c r="AB17" s="114">
        <f t="shared" ref="AB17:AB25" si="2">M17+X17</f>
        <v>56</v>
      </c>
      <c r="AC17" s="105">
        <f t="shared" ref="AC17:AC25" si="3">N17+Y17</f>
        <v>19</v>
      </c>
      <c r="AD17" s="209">
        <v>10</v>
      </c>
      <c r="AE17" s="68"/>
      <c r="AF17" s="2"/>
      <c r="AG17" s="2"/>
      <c r="AH17" s="2"/>
      <c r="AI17" s="2"/>
      <c r="AJ17" s="3"/>
      <c r="AK17" s="3"/>
    </row>
    <row r="18" spans="1:37" ht="28.5">
      <c r="A18" s="218"/>
      <c r="B18" s="220"/>
      <c r="C18" s="66">
        <v>6</v>
      </c>
      <c r="D18" s="88" t="s">
        <v>196</v>
      </c>
      <c r="E18" s="85" t="s">
        <v>38</v>
      </c>
      <c r="F18" s="66"/>
      <c r="G18" s="66"/>
      <c r="H18" s="66"/>
      <c r="I18" s="66">
        <v>84</v>
      </c>
      <c r="J18" s="74"/>
      <c r="K18" s="66"/>
      <c r="L18" s="66"/>
      <c r="M18" s="117">
        <f t="shared" si="1"/>
        <v>84</v>
      </c>
      <c r="N18" s="107">
        <v>91</v>
      </c>
      <c r="O18" s="103">
        <v>7</v>
      </c>
      <c r="P18" s="165"/>
      <c r="Q18" s="66"/>
      <c r="R18" s="66"/>
      <c r="S18" s="66"/>
      <c r="T18" s="66"/>
      <c r="U18" s="74"/>
      <c r="V18" s="74"/>
      <c r="W18" s="74"/>
      <c r="X18" s="117"/>
      <c r="Y18" s="107"/>
      <c r="Z18" s="103"/>
      <c r="AA18" s="136"/>
      <c r="AB18" s="114">
        <f t="shared" si="2"/>
        <v>84</v>
      </c>
      <c r="AC18" s="105">
        <f t="shared" si="3"/>
        <v>91</v>
      </c>
      <c r="AD18" s="209"/>
      <c r="AE18" s="68"/>
      <c r="AF18" s="2"/>
      <c r="AG18" s="2"/>
      <c r="AH18" s="2"/>
      <c r="AI18" s="2"/>
      <c r="AJ18" s="3"/>
      <c r="AK18" s="3"/>
    </row>
    <row r="19" spans="1:37" ht="15">
      <c r="A19" s="218"/>
      <c r="B19" s="220"/>
      <c r="C19" s="66">
        <v>7</v>
      </c>
      <c r="D19" s="87" t="s">
        <v>205</v>
      </c>
      <c r="E19" s="85" t="s">
        <v>42</v>
      </c>
      <c r="F19" s="66"/>
      <c r="G19" s="66"/>
      <c r="H19" s="66"/>
      <c r="I19" s="66">
        <v>73</v>
      </c>
      <c r="J19" s="74"/>
      <c r="K19" s="66"/>
      <c r="L19" s="66"/>
      <c r="M19" s="117">
        <f t="shared" si="1"/>
        <v>73</v>
      </c>
      <c r="N19" s="107">
        <v>52</v>
      </c>
      <c r="O19" s="103">
        <v>5</v>
      </c>
      <c r="P19" s="74" t="s">
        <v>30</v>
      </c>
      <c r="Q19" s="66"/>
      <c r="R19" s="66"/>
      <c r="S19" s="66"/>
      <c r="T19" s="66">
        <v>72</v>
      </c>
      <c r="U19" s="74"/>
      <c r="V19" s="74"/>
      <c r="W19" s="74"/>
      <c r="X19" s="117">
        <f>SUM(Q19:W19)</f>
        <v>72</v>
      </c>
      <c r="Y19" s="107">
        <v>53</v>
      </c>
      <c r="Z19" s="103">
        <v>5</v>
      </c>
      <c r="AA19" s="74" t="s">
        <v>1</v>
      </c>
      <c r="AB19" s="114">
        <f t="shared" si="2"/>
        <v>145</v>
      </c>
      <c r="AC19" s="105">
        <f t="shared" si="3"/>
        <v>105</v>
      </c>
      <c r="AD19" s="106">
        <f>O19+Z19</f>
        <v>10</v>
      </c>
      <c r="AE19" s="68"/>
      <c r="AF19" s="2"/>
      <c r="AG19" s="2"/>
      <c r="AH19" s="2"/>
      <c r="AI19" s="2"/>
      <c r="AJ19" s="3"/>
      <c r="AK19" s="3"/>
    </row>
    <row r="20" spans="1:37" ht="15" customHeight="1">
      <c r="A20" s="218"/>
      <c r="B20" s="220"/>
      <c r="C20" s="66">
        <v>8</v>
      </c>
      <c r="D20" s="85" t="s">
        <v>197</v>
      </c>
      <c r="E20" s="85" t="s">
        <v>46</v>
      </c>
      <c r="F20" s="66"/>
      <c r="G20" s="66"/>
      <c r="H20" s="66"/>
      <c r="I20" s="66">
        <v>15</v>
      </c>
      <c r="J20" s="74"/>
      <c r="K20" s="66"/>
      <c r="L20" s="66"/>
      <c r="M20" s="117">
        <f t="shared" si="1"/>
        <v>15</v>
      </c>
      <c r="N20" s="107">
        <v>10</v>
      </c>
      <c r="O20" s="103">
        <v>1</v>
      </c>
      <c r="P20" s="74" t="s">
        <v>1</v>
      </c>
      <c r="Q20" s="66"/>
      <c r="R20" s="66"/>
      <c r="S20" s="66"/>
      <c r="T20" s="66"/>
      <c r="U20" s="74"/>
      <c r="V20" s="74"/>
      <c r="W20" s="74"/>
      <c r="X20" s="117"/>
      <c r="Y20" s="107"/>
      <c r="Z20" s="103"/>
      <c r="AA20" s="74"/>
      <c r="AB20" s="114">
        <f t="shared" si="2"/>
        <v>15</v>
      </c>
      <c r="AC20" s="105">
        <f t="shared" si="3"/>
        <v>10</v>
      </c>
      <c r="AD20" s="106">
        <f>O20+Z20</f>
        <v>1</v>
      </c>
      <c r="AE20" s="68"/>
      <c r="AF20" s="2"/>
      <c r="AG20" s="2"/>
      <c r="AH20" s="2"/>
      <c r="AI20" s="2"/>
      <c r="AJ20" s="3"/>
      <c r="AK20" s="3"/>
    </row>
    <row r="21" spans="1:37" ht="15" customHeight="1">
      <c r="A21" s="218"/>
      <c r="B21" s="220"/>
      <c r="C21" s="66">
        <v>9</v>
      </c>
      <c r="D21" s="85" t="s">
        <v>28</v>
      </c>
      <c r="E21" s="85" t="s">
        <v>31</v>
      </c>
      <c r="F21" s="66"/>
      <c r="G21" s="66"/>
      <c r="H21" s="66"/>
      <c r="I21" s="66"/>
      <c r="J21" s="74"/>
      <c r="K21" s="66"/>
      <c r="L21" s="66"/>
      <c r="M21" s="117"/>
      <c r="N21" s="107"/>
      <c r="O21" s="103"/>
      <c r="P21" s="74"/>
      <c r="Q21" s="66"/>
      <c r="R21" s="66"/>
      <c r="S21" s="66"/>
      <c r="T21" s="66">
        <v>65</v>
      </c>
      <c r="U21" s="74"/>
      <c r="V21" s="74"/>
      <c r="W21" s="74"/>
      <c r="X21" s="117">
        <f>SUM(Q21:W21)</f>
        <v>65</v>
      </c>
      <c r="Y21" s="107">
        <v>55</v>
      </c>
      <c r="Z21" s="103">
        <v>4</v>
      </c>
      <c r="AA21" s="165" t="s">
        <v>200</v>
      </c>
      <c r="AB21" s="114">
        <f t="shared" si="2"/>
        <v>65</v>
      </c>
      <c r="AC21" s="105">
        <f t="shared" si="3"/>
        <v>55</v>
      </c>
      <c r="AD21" s="106">
        <v>4</v>
      </c>
      <c r="AE21" s="68"/>
      <c r="AF21" s="2"/>
      <c r="AG21" s="2"/>
      <c r="AH21" s="2"/>
      <c r="AI21" s="2"/>
      <c r="AJ21" s="3"/>
      <c r="AK21" s="3"/>
    </row>
    <row r="22" spans="1:37" ht="15" customHeight="1">
      <c r="A22" s="218"/>
      <c r="B22" s="215" t="s">
        <v>49</v>
      </c>
      <c r="C22" s="66">
        <v>10</v>
      </c>
      <c r="D22" s="85" t="s">
        <v>27</v>
      </c>
      <c r="E22" s="85" t="s">
        <v>32</v>
      </c>
      <c r="F22" s="66"/>
      <c r="G22" s="66"/>
      <c r="H22" s="66"/>
      <c r="I22" s="66"/>
      <c r="J22" s="74"/>
      <c r="K22" s="66"/>
      <c r="L22" s="66"/>
      <c r="M22" s="117"/>
      <c r="N22" s="107"/>
      <c r="O22" s="103"/>
      <c r="P22" s="74"/>
      <c r="Q22" s="66"/>
      <c r="R22" s="66"/>
      <c r="S22" s="66"/>
      <c r="T22" s="66">
        <v>40</v>
      </c>
      <c r="U22" s="74"/>
      <c r="V22" s="66"/>
      <c r="W22" s="66"/>
      <c r="X22" s="117">
        <f>SUM(Q22:W22)</f>
        <v>40</v>
      </c>
      <c r="Y22" s="107">
        <v>35</v>
      </c>
      <c r="Z22" s="103">
        <v>3</v>
      </c>
      <c r="AA22" s="165"/>
      <c r="AB22" s="114">
        <f t="shared" si="2"/>
        <v>40</v>
      </c>
      <c r="AC22" s="105">
        <f t="shared" si="3"/>
        <v>35</v>
      </c>
      <c r="AD22" s="106">
        <f>O22+Z22</f>
        <v>3</v>
      </c>
      <c r="AE22" s="68"/>
      <c r="AF22" s="2"/>
      <c r="AG22" s="2"/>
      <c r="AH22" s="2"/>
      <c r="AI22" s="2"/>
      <c r="AJ22" s="3"/>
      <c r="AK22" s="3"/>
    </row>
    <row r="23" spans="1:37" ht="15">
      <c r="A23" s="218"/>
      <c r="B23" s="215"/>
      <c r="C23" s="66">
        <v>11</v>
      </c>
      <c r="D23" s="87" t="s">
        <v>198</v>
      </c>
      <c r="E23" s="87" t="s">
        <v>32</v>
      </c>
      <c r="F23" s="66"/>
      <c r="G23" s="66"/>
      <c r="H23" s="66"/>
      <c r="I23" s="66">
        <v>52</v>
      </c>
      <c r="J23" s="74"/>
      <c r="K23" s="66"/>
      <c r="L23" s="66"/>
      <c r="M23" s="117">
        <f>SUM(F23:L23)</f>
        <v>52</v>
      </c>
      <c r="N23" s="107">
        <v>23</v>
      </c>
      <c r="O23" s="103">
        <v>3</v>
      </c>
      <c r="P23" s="74" t="s">
        <v>30</v>
      </c>
      <c r="Q23" s="66"/>
      <c r="R23" s="66"/>
      <c r="S23" s="66"/>
      <c r="T23" s="66">
        <v>53</v>
      </c>
      <c r="U23" s="74"/>
      <c r="V23" s="74"/>
      <c r="W23" s="74"/>
      <c r="X23" s="117">
        <f>SUM(Q23:W23)</f>
        <v>53</v>
      </c>
      <c r="Y23" s="107">
        <v>22</v>
      </c>
      <c r="Z23" s="103">
        <v>3</v>
      </c>
      <c r="AA23" s="74" t="s">
        <v>1</v>
      </c>
      <c r="AB23" s="114">
        <f t="shared" si="2"/>
        <v>105</v>
      </c>
      <c r="AC23" s="105">
        <f t="shared" si="3"/>
        <v>45</v>
      </c>
      <c r="AD23" s="106">
        <f>O23+Z23</f>
        <v>6</v>
      </c>
      <c r="AE23" s="68"/>
      <c r="AF23" s="2"/>
      <c r="AG23" s="2"/>
      <c r="AH23" s="2"/>
      <c r="AI23" s="2"/>
      <c r="AJ23" s="3"/>
      <c r="AK23" s="3"/>
    </row>
    <row r="24" spans="1:37" ht="15" customHeight="1">
      <c r="A24" s="218"/>
      <c r="B24" s="215"/>
      <c r="C24" s="66">
        <v>12</v>
      </c>
      <c r="D24" s="85" t="s">
        <v>199</v>
      </c>
      <c r="E24" s="85" t="s">
        <v>36</v>
      </c>
      <c r="F24" s="66"/>
      <c r="G24" s="66"/>
      <c r="H24" s="66"/>
      <c r="I24" s="66">
        <v>60</v>
      </c>
      <c r="J24" s="74"/>
      <c r="K24" s="66"/>
      <c r="L24" s="66"/>
      <c r="M24" s="117">
        <f>SUM(F24:L24)</f>
        <v>60</v>
      </c>
      <c r="N24" s="107">
        <v>60</v>
      </c>
      <c r="O24" s="103">
        <v>4</v>
      </c>
      <c r="P24" s="74" t="s">
        <v>30</v>
      </c>
      <c r="Q24" s="66"/>
      <c r="R24" s="66"/>
      <c r="S24" s="66"/>
      <c r="T24" s="66">
        <v>30</v>
      </c>
      <c r="U24" s="74"/>
      <c r="V24" s="74"/>
      <c r="W24" s="74"/>
      <c r="X24" s="117">
        <f>SUM(Q24:W24)</f>
        <v>30</v>
      </c>
      <c r="Y24" s="107">
        <v>20</v>
      </c>
      <c r="Z24" s="103">
        <v>2</v>
      </c>
      <c r="AA24" s="74" t="s">
        <v>1</v>
      </c>
      <c r="AB24" s="114">
        <f t="shared" si="2"/>
        <v>90</v>
      </c>
      <c r="AC24" s="105">
        <f t="shared" si="3"/>
        <v>80</v>
      </c>
      <c r="AD24" s="106">
        <f>O24+Z24</f>
        <v>6</v>
      </c>
      <c r="AE24" s="68"/>
      <c r="AF24" s="2"/>
      <c r="AG24" s="2"/>
      <c r="AH24" s="2"/>
      <c r="AI24" s="2"/>
      <c r="AJ24" s="3"/>
      <c r="AK24" s="3"/>
    </row>
    <row r="25" spans="1:37" s="92" customFormat="1" ht="33.75" customHeight="1">
      <c r="A25" s="159" t="s">
        <v>51</v>
      </c>
      <c r="B25" s="137"/>
      <c r="C25" s="66">
        <v>13</v>
      </c>
      <c r="D25" s="87" t="s">
        <v>234</v>
      </c>
      <c r="E25" s="85" t="s">
        <v>132</v>
      </c>
      <c r="F25" s="66"/>
      <c r="G25" s="66">
        <v>15</v>
      </c>
      <c r="H25" s="66"/>
      <c r="I25" s="66"/>
      <c r="J25" s="74"/>
      <c r="K25" s="66"/>
      <c r="L25" s="66"/>
      <c r="M25" s="117">
        <f>SUM(F25:L25)</f>
        <v>15</v>
      </c>
      <c r="N25" s="107">
        <v>10</v>
      </c>
      <c r="O25" s="103">
        <v>1</v>
      </c>
      <c r="P25" s="74" t="s">
        <v>30</v>
      </c>
      <c r="Q25" s="66"/>
      <c r="R25" s="66"/>
      <c r="S25" s="66"/>
      <c r="T25" s="66"/>
      <c r="U25" s="74"/>
      <c r="V25" s="74"/>
      <c r="W25" s="74"/>
      <c r="X25" s="117"/>
      <c r="Y25" s="107"/>
      <c r="Z25" s="103"/>
      <c r="AA25" s="74"/>
      <c r="AB25" s="114">
        <f t="shared" si="2"/>
        <v>15</v>
      </c>
      <c r="AC25" s="105">
        <f t="shared" si="3"/>
        <v>10</v>
      </c>
      <c r="AD25" s="106">
        <f>O25+Z25</f>
        <v>1</v>
      </c>
      <c r="AE25" s="81"/>
      <c r="AF25" s="90"/>
      <c r="AG25" s="90"/>
      <c r="AH25" s="90"/>
      <c r="AI25" s="90"/>
      <c r="AJ25" s="91"/>
      <c r="AK25" s="91"/>
    </row>
    <row r="26" spans="1:37" ht="18.75">
      <c r="C26" s="139"/>
      <c r="D26" s="140" t="s">
        <v>29</v>
      </c>
      <c r="E26" s="140"/>
      <c r="F26" s="74"/>
      <c r="G26" s="74">
        <f>SUM(G13:G25)</f>
        <v>15</v>
      </c>
      <c r="H26" s="74"/>
      <c r="I26" s="74">
        <f>SUM(I13:I25)</f>
        <v>478</v>
      </c>
      <c r="J26" s="74"/>
      <c r="K26" s="74"/>
      <c r="L26" s="74"/>
      <c r="M26" s="141">
        <f>SUM(M13:M25)</f>
        <v>493</v>
      </c>
      <c r="N26" s="142">
        <f>SUM(N13:N25)</f>
        <v>357</v>
      </c>
      <c r="O26" s="106">
        <f>SUM(O13:O25)</f>
        <v>33</v>
      </c>
      <c r="P26" s="74"/>
      <c r="Q26" s="74"/>
      <c r="R26" s="74"/>
      <c r="S26" s="74"/>
      <c r="T26" s="74">
        <f>SUM(T13:T25)</f>
        <v>437</v>
      </c>
      <c r="U26" s="74"/>
      <c r="V26" s="74"/>
      <c r="W26" s="74"/>
      <c r="X26" s="141">
        <f>SUM(X13:X25)</f>
        <v>437</v>
      </c>
      <c r="Y26" s="142">
        <f>SUM(Y13:Y25)</f>
        <v>293</v>
      </c>
      <c r="Z26" s="106">
        <f>SUM(Z13:Z25)</f>
        <v>28</v>
      </c>
      <c r="AA26" s="74"/>
      <c r="AB26" s="143">
        <f>SUM(AB13:AB25)</f>
        <v>930</v>
      </c>
      <c r="AC26" s="144">
        <f>SUM(AC13:AC25)</f>
        <v>650</v>
      </c>
      <c r="AD26" s="145">
        <f>SUM(AD13:AD25)</f>
        <v>61</v>
      </c>
      <c r="AE26" s="6"/>
      <c r="AF26" s="82">
        <f>AB26+AC26</f>
        <v>1580</v>
      </c>
      <c r="AG26" s="1"/>
      <c r="AH26" s="1"/>
      <c r="AI26" s="1"/>
    </row>
    <row r="27" spans="1:37" ht="15">
      <c r="C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8"/>
      <c r="AE27" s="2"/>
      <c r="AF27" s="2"/>
      <c r="AG27" s="2"/>
      <c r="AH27" s="2"/>
      <c r="AI27" s="2"/>
      <c r="AJ27" s="3"/>
      <c r="AK27" s="3"/>
    </row>
    <row r="28" spans="1:37" ht="15.75" customHeight="1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8"/>
      <c r="AE28" s="2"/>
      <c r="AF28" s="2"/>
      <c r="AG28" s="2"/>
      <c r="AH28" s="2"/>
      <c r="AI28" s="2"/>
      <c r="AJ28" s="3"/>
      <c r="AK28" s="3"/>
    </row>
    <row r="29" spans="1:37" ht="15.75" customHeight="1">
      <c r="C29" s="2"/>
      <c r="D29" s="6" t="s">
        <v>33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8"/>
      <c r="AE29" s="2"/>
      <c r="AF29" s="2"/>
      <c r="AG29" s="2"/>
      <c r="AH29" s="2"/>
      <c r="AI29" s="2"/>
      <c r="AJ29" s="3"/>
      <c r="AK29" s="3"/>
    </row>
    <row r="30" spans="1:37" ht="15">
      <c r="AE30" s="6"/>
      <c r="AF30" s="2"/>
      <c r="AG30" s="2"/>
      <c r="AH30" s="2"/>
      <c r="AI30" s="2"/>
      <c r="AJ30" s="3"/>
      <c r="AK30" s="3"/>
    </row>
    <row r="31" spans="1:37" ht="15">
      <c r="AE31" s="6"/>
      <c r="AF31" s="2"/>
      <c r="AG31" s="2"/>
      <c r="AH31" s="2"/>
      <c r="AI31" s="2"/>
      <c r="AJ31" s="3"/>
      <c r="AK31" s="3"/>
    </row>
    <row r="32" spans="1:37" ht="15">
      <c r="AE32" s="6"/>
      <c r="AF32" s="2"/>
      <c r="AG32" s="2"/>
      <c r="AH32" s="2"/>
      <c r="AI32" s="2"/>
      <c r="AJ32" s="3"/>
      <c r="AK32" s="3"/>
    </row>
    <row r="33" spans="3:37" ht="15">
      <c r="AE33" s="6"/>
      <c r="AF33" s="2"/>
      <c r="AG33" s="2"/>
      <c r="AH33" s="2"/>
      <c r="AI33" s="2"/>
      <c r="AJ33" s="3"/>
      <c r="AK33" s="3"/>
    </row>
    <row r="34" spans="3:37" ht="15">
      <c r="AE34" s="6"/>
      <c r="AF34" s="2"/>
      <c r="AG34" s="2"/>
      <c r="AH34" s="2"/>
      <c r="AI34" s="2"/>
      <c r="AJ34" s="3"/>
      <c r="AK34" s="3"/>
    </row>
    <row r="35" spans="3:37" ht="15">
      <c r="AE35" s="6"/>
      <c r="AF35" s="2"/>
      <c r="AG35" s="2"/>
      <c r="AH35" s="2"/>
      <c r="AI35" s="2"/>
      <c r="AJ35" s="3"/>
      <c r="AK35" s="3"/>
    </row>
    <row r="36" spans="3:37" ht="15">
      <c r="AE36" s="6"/>
      <c r="AF36" s="2"/>
      <c r="AG36" s="2"/>
      <c r="AH36" s="2"/>
      <c r="AI36" s="2"/>
      <c r="AJ36" s="3"/>
      <c r="AK36" s="3"/>
    </row>
    <row r="37" spans="3:37" ht="15">
      <c r="AE37" s="6"/>
      <c r="AF37" s="2"/>
      <c r="AG37" s="2"/>
      <c r="AH37" s="2"/>
      <c r="AI37" s="2"/>
      <c r="AJ37" s="3"/>
      <c r="AK37" s="3"/>
    </row>
    <row r="38" spans="3:37" ht="18.75">
      <c r="AE38" s="6"/>
      <c r="AF38" s="1"/>
      <c r="AG38" s="1"/>
      <c r="AH38" s="1"/>
      <c r="AI38" s="1"/>
    </row>
    <row r="39" spans="3:37" ht="18.75">
      <c r="AE39" s="6"/>
      <c r="AF39" s="1"/>
      <c r="AG39" s="1"/>
      <c r="AH39" s="1"/>
      <c r="AI39" s="1"/>
    </row>
    <row r="40" spans="3:37" ht="18.75" customHeight="1">
      <c r="AE40" s="6"/>
      <c r="AF40" s="1"/>
      <c r="AG40" s="1"/>
      <c r="AH40" s="1"/>
      <c r="AI40" s="1"/>
    </row>
    <row r="41" spans="3:37" ht="18.7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11"/>
      <c r="AE41" s="6"/>
      <c r="AF41" s="1"/>
      <c r="AG41" s="1"/>
      <c r="AH41" s="1"/>
      <c r="AI41" s="1"/>
    </row>
    <row r="42" spans="3:37" ht="18.7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1"/>
      <c r="AF42" s="1"/>
      <c r="AG42" s="1"/>
      <c r="AH42" s="1"/>
      <c r="AI42" s="1"/>
    </row>
    <row r="43" spans="3:37" ht="18.7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1"/>
      <c r="AF43" s="1"/>
      <c r="AG43" s="1"/>
      <c r="AH43" s="1"/>
      <c r="AI43" s="1"/>
    </row>
    <row r="44" spans="3:37" ht="18.75">
      <c r="AE44" s="1"/>
      <c r="AF44" s="1"/>
      <c r="AG44" s="1"/>
      <c r="AH44" s="1"/>
      <c r="AI44" s="1"/>
    </row>
    <row r="45" spans="3:37" ht="18.75">
      <c r="AE45" s="1"/>
      <c r="AF45" s="1"/>
      <c r="AG45" s="1"/>
      <c r="AH45" s="1"/>
      <c r="AI45" s="1"/>
    </row>
    <row r="46" spans="3:37" ht="18.75">
      <c r="AE46" s="1"/>
      <c r="AF46" s="1"/>
      <c r="AG46" s="1"/>
      <c r="AH46" s="1"/>
      <c r="AI46" s="1"/>
    </row>
    <row r="47" spans="3:37" ht="18.75">
      <c r="AE47" s="1"/>
      <c r="AF47" s="1"/>
      <c r="AG47" s="1"/>
      <c r="AH47" s="1"/>
      <c r="AI47" s="1"/>
    </row>
    <row r="48" spans="3:37" ht="18.75">
      <c r="AE48" s="1"/>
      <c r="AF48" s="1"/>
      <c r="AG48" s="1"/>
      <c r="AH48" s="1"/>
      <c r="AI48" s="1"/>
    </row>
    <row r="49" spans="3:35" ht="18.75">
      <c r="AE49" s="1"/>
      <c r="AF49" s="1"/>
      <c r="AG49" s="1"/>
      <c r="AH49" s="1"/>
      <c r="AI49" s="1"/>
    </row>
    <row r="50" spans="3:35" ht="18.75">
      <c r="AE50" s="1"/>
      <c r="AF50" s="1"/>
      <c r="AG50" s="1"/>
      <c r="AH50" s="1"/>
      <c r="AI50" s="1"/>
    </row>
    <row r="51" spans="3:35" ht="18.75">
      <c r="AE51" s="1"/>
      <c r="AF51" s="1"/>
      <c r="AG51" s="1"/>
      <c r="AH51" s="1"/>
      <c r="AI51" s="1"/>
    </row>
    <row r="52" spans="3:35" ht="18.75">
      <c r="AE52" s="1"/>
      <c r="AF52" s="1"/>
      <c r="AG52" s="1"/>
      <c r="AH52" s="1"/>
      <c r="AI52" s="1"/>
    </row>
    <row r="53" spans="3:35" ht="18.75">
      <c r="AE53" s="1"/>
      <c r="AF53" s="1"/>
      <c r="AG53" s="1"/>
      <c r="AH53" s="1"/>
      <c r="AI53" s="1"/>
    </row>
    <row r="54" spans="3:35" ht="18.75">
      <c r="AE54" s="1"/>
      <c r="AF54" s="1"/>
      <c r="AG54" s="1"/>
      <c r="AH54" s="1"/>
      <c r="AI54" s="1"/>
    </row>
    <row r="55" spans="3:35" ht="18.75">
      <c r="AE55" s="1"/>
      <c r="AF55" s="1"/>
      <c r="AG55" s="1"/>
      <c r="AH55" s="1"/>
      <c r="AI55" s="1"/>
    </row>
    <row r="56" spans="3:35" ht="18.75">
      <c r="AE56" s="1"/>
      <c r="AF56" s="1"/>
      <c r="AG56" s="1"/>
      <c r="AH56" s="1"/>
      <c r="AI56" s="1"/>
    </row>
    <row r="57" spans="3:35" ht="18.75">
      <c r="AE57" s="1"/>
      <c r="AF57" s="1"/>
      <c r="AG57" s="1"/>
      <c r="AH57" s="1"/>
      <c r="AI57" s="1"/>
    </row>
    <row r="58" spans="3:35" ht="18.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9"/>
      <c r="AE58" s="1"/>
      <c r="AF58" s="1"/>
      <c r="AG58" s="1"/>
      <c r="AH58" s="1"/>
      <c r="AI58" s="1"/>
    </row>
    <row r="59" spans="3:35" ht="18.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9"/>
      <c r="AE59" s="1"/>
      <c r="AF59" s="1"/>
      <c r="AG59" s="1"/>
      <c r="AH59" s="1"/>
      <c r="AI59" s="1"/>
    </row>
    <row r="60" spans="3:35" ht="18.7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9"/>
      <c r="AE60" s="1"/>
      <c r="AF60" s="1"/>
      <c r="AG60" s="1"/>
      <c r="AH60" s="1"/>
      <c r="AI60" s="1"/>
    </row>
    <row r="61" spans="3:35" ht="18.7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9"/>
      <c r="AE61" s="1"/>
      <c r="AF61" s="1"/>
      <c r="AG61" s="1"/>
      <c r="AH61" s="1"/>
      <c r="AI61" s="1"/>
    </row>
    <row r="62" spans="3:35" ht="18.7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9"/>
      <c r="AE62" s="1"/>
      <c r="AF62" s="1"/>
      <c r="AG62" s="1"/>
      <c r="AH62" s="1"/>
      <c r="AI62" s="1"/>
    </row>
    <row r="63" spans="3:35" ht="18.7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9"/>
      <c r="AE63" s="1"/>
      <c r="AF63" s="1"/>
      <c r="AG63" s="1"/>
      <c r="AH63" s="1"/>
      <c r="AI63" s="1"/>
    </row>
    <row r="64" spans="3:35" ht="18.7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9"/>
      <c r="AE64" s="1"/>
      <c r="AF64" s="1"/>
      <c r="AG64" s="1"/>
      <c r="AH64" s="1"/>
      <c r="AI64" s="1"/>
    </row>
    <row r="65" spans="3:35" ht="18.7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9"/>
      <c r="AE65" s="1"/>
      <c r="AF65" s="1"/>
      <c r="AG65" s="1"/>
      <c r="AH65" s="1"/>
      <c r="AI65" s="1"/>
    </row>
    <row r="66" spans="3:35" ht="18.7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9"/>
      <c r="AE66" s="1"/>
      <c r="AF66" s="1"/>
      <c r="AG66" s="1"/>
      <c r="AH66" s="1"/>
      <c r="AI66" s="1"/>
    </row>
    <row r="67" spans="3:35" ht="18.7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9"/>
      <c r="AE67" s="1"/>
      <c r="AF67" s="1"/>
      <c r="AG67" s="1"/>
      <c r="AH67" s="1"/>
      <c r="AI67" s="1"/>
    </row>
    <row r="68" spans="3:35" ht="18.7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9"/>
      <c r="AE68" s="1"/>
      <c r="AF68" s="1"/>
      <c r="AG68" s="1"/>
      <c r="AH68" s="1"/>
      <c r="AI68" s="1"/>
    </row>
    <row r="69" spans="3:35" ht="18.7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9"/>
      <c r="AE69" s="1"/>
      <c r="AF69" s="1"/>
      <c r="AG69" s="1"/>
      <c r="AH69" s="1"/>
      <c r="AI69" s="1"/>
    </row>
    <row r="70" spans="3:35" ht="18.7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9"/>
      <c r="AE70" s="1"/>
      <c r="AF70" s="1"/>
      <c r="AG70" s="1"/>
      <c r="AH70" s="1"/>
      <c r="AI70" s="1"/>
    </row>
    <row r="71" spans="3:35" ht="18.7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9"/>
      <c r="AE71" s="1"/>
      <c r="AF71" s="1"/>
      <c r="AG71" s="1"/>
      <c r="AH71" s="1"/>
      <c r="AI71" s="1"/>
    </row>
    <row r="72" spans="3:35" ht="18.7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9"/>
      <c r="AE72" s="1"/>
      <c r="AF72" s="1"/>
      <c r="AG72" s="1"/>
      <c r="AH72" s="1"/>
      <c r="AI72" s="1"/>
    </row>
    <row r="73" spans="3:35" ht="18.7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9"/>
      <c r="AE73" s="1"/>
      <c r="AF73" s="1"/>
      <c r="AG73" s="1"/>
      <c r="AH73" s="1"/>
      <c r="AI73" s="1"/>
    </row>
    <row r="74" spans="3:35" ht="18.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9"/>
      <c r="AE74" s="1"/>
      <c r="AF74" s="1"/>
      <c r="AG74" s="1"/>
      <c r="AH74" s="1"/>
      <c r="AI74" s="1"/>
    </row>
    <row r="75" spans="3:35" ht="18.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9"/>
      <c r="AE75" s="1"/>
      <c r="AF75" s="1"/>
      <c r="AG75" s="1"/>
      <c r="AH75" s="1"/>
      <c r="AI75" s="1"/>
    </row>
    <row r="76" spans="3:35" ht="18.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9"/>
      <c r="AE76" s="1"/>
      <c r="AF76" s="1"/>
      <c r="AG76" s="1"/>
      <c r="AH76" s="1"/>
      <c r="AI76" s="1"/>
    </row>
    <row r="77" spans="3:35" ht="18.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9"/>
      <c r="AE77" s="1"/>
      <c r="AF77" s="1"/>
      <c r="AG77" s="1"/>
      <c r="AH77" s="1"/>
      <c r="AI77" s="1"/>
    </row>
    <row r="78" spans="3:35" ht="18.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9"/>
      <c r="AE78" s="1"/>
      <c r="AF78" s="1"/>
      <c r="AG78" s="1"/>
      <c r="AH78" s="1"/>
      <c r="AI78" s="1"/>
    </row>
    <row r="79" spans="3:35" ht="18.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9"/>
      <c r="AE79" s="1"/>
      <c r="AF79" s="1"/>
      <c r="AG79" s="1"/>
      <c r="AH79" s="1"/>
      <c r="AI79" s="1"/>
    </row>
    <row r="80" spans="3:35" ht="18.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9"/>
      <c r="AE80" s="1"/>
      <c r="AF80" s="1"/>
      <c r="AG80" s="1"/>
      <c r="AH80" s="1"/>
      <c r="AI80" s="1"/>
    </row>
    <row r="81" spans="3:35" ht="18.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9"/>
      <c r="AE81" s="1"/>
      <c r="AF81" s="1"/>
      <c r="AG81" s="1"/>
      <c r="AH81" s="1"/>
      <c r="AI81" s="1"/>
    </row>
    <row r="82" spans="3:35" ht="18.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9"/>
      <c r="AE82" s="1"/>
      <c r="AF82" s="1"/>
      <c r="AG82" s="1"/>
      <c r="AH82" s="1"/>
      <c r="AI82" s="1"/>
    </row>
    <row r="83" spans="3:35" ht="18.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9"/>
      <c r="AE83" s="1"/>
      <c r="AF83" s="1"/>
      <c r="AG83" s="1"/>
      <c r="AH83" s="1"/>
      <c r="AI83" s="1"/>
    </row>
    <row r="84" spans="3:35" ht="18.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9"/>
      <c r="AE84" s="1"/>
      <c r="AF84" s="1"/>
      <c r="AG84" s="1"/>
      <c r="AH84" s="1"/>
      <c r="AI84" s="1"/>
    </row>
    <row r="85" spans="3:35" ht="18.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9"/>
      <c r="AE85" s="1"/>
      <c r="AF85" s="1"/>
      <c r="AG85" s="1"/>
      <c r="AH85" s="1"/>
      <c r="AI85" s="1"/>
    </row>
    <row r="86" spans="3:35" ht="18.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9"/>
      <c r="AE86" s="1"/>
      <c r="AF86" s="1"/>
      <c r="AG86" s="1"/>
      <c r="AH86" s="1"/>
      <c r="AI86" s="1"/>
    </row>
    <row r="87" spans="3:35" ht="18.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9"/>
      <c r="AE87" s="1"/>
      <c r="AF87" s="1"/>
      <c r="AG87" s="1"/>
      <c r="AH87" s="1"/>
      <c r="AI87" s="1"/>
    </row>
    <row r="88" spans="3:35" ht="18.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9"/>
      <c r="AE88" s="1"/>
      <c r="AF88" s="1"/>
      <c r="AG88" s="1"/>
      <c r="AH88" s="1"/>
      <c r="AI88" s="1"/>
    </row>
    <row r="89" spans="3:35" ht="18.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9"/>
      <c r="AE89" s="1"/>
      <c r="AF89" s="1"/>
      <c r="AG89" s="1"/>
      <c r="AH89" s="1"/>
      <c r="AI89" s="1"/>
    </row>
    <row r="90" spans="3:35" ht="18.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9"/>
      <c r="AE90" s="1"/>
      <c r="AF90" s="1"/>
      <c r="AG90" s="1"/>
      <c r="AH90" s="1"/>
      <c r="AI90" s="1"/>
    </row>
    <row r="91" spans="3:35" ht="18.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9"/>
      <c r="AE91" s="1"/>
      <c r="AF91" s="1"/>
      <c r="AG91" s="1"/>
      <c r="AH91" s="1"/>
      <c r="AI91" s="1"/>
    </row>
    <row r="92" spans="3:35" ht="18.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9"/>
      <c r="AE92" s="1"/>
      <c r="AF92" s="1"/>
      <c r="AG92" s="1"/>
      <c r="AH92" s="1"/>
      <c r="AI92" s="1"/>
    </row>
    <row r="93" spans="3:35" ht="18.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9"/>
      <c r="AE93" s="1"/>
      <c r="AF93" s="1"/>
      <c r="AG93" s="1"/>
      <c r="AH93" s="1"/>
      <c r="AI93" s="1"/>
    </row>
    <row r="94" spans="3:35" ht="18.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9"/>
      <c r="AE94" s="1"/>
      <c r="AF94" s="1"/>
      <c r="AG94" s="1"/>
      <c r="AH94" s="1"/>
      <c r="AI94" s="1"/>
    </row>
    <row r="95" spans="3:35" ht="18.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9"/>
      <c r="AE95" s="1"/>
      <c r="AF95" s="1"/>
      <c r="AG95" s="1"/>
      <c r="AH95" s="1"/>
      <c r="AI95" s="1"/>
    </row>
    <row r="96" spans="3:35" ht="18.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9"/>
      <c r="AE96" s="1"/>
      <c r="AF96" s="1"/>
      <c r="AG96" s="1"/>
      <c r="AH96" s="1"/>
      <c r="AI96" s="1"/>
    </row>
    <row r="97" spans="3:35" ht="18.7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9"/>
      <c r="AE97" s="1"/>
      <c r="AF97" s="1"/>
      <c r="AG97" s="1"/>
      <c r="AH97" s="1"/>
      <c r="AI97" s="1"/>
    </row>
    <row r="98" spans="3:35" ht="18.7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9"/>
      <c r="AE98" s="1"/>
      <c r="AF98" s="1"/>
      <c r="AG98" s="1"/>
      <c r="AH98" s="1"/>
      <c r="AI98" s="1"/>
    </row>
    <row r="99" spans="3:35" ht="18.7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9"/>
      <c r="AE99" s="1"/>
      <c r="AF99" s="1"/>
      <c r="AG99" s="1"/>
      <c r="AH99" s="1"/>
      <c r="AI99" s="1"/>
    </row>
    <row r="100" spans="3:35" ht="18.7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9"/>
      <c r="AE100" s="1"/>
      <c r="AF100" s="1"/>
      <c r="AG100" s="1"/>
      <c r="AH100" s="1"/>
      <c r="AI100" s="1"/>
    </row>
    <row r="101" spans="3:35" ht="18.7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9"/>
      <c r="AE101" s="1"/>
      <c r="AF101" s="1"/>
      <c r="AG101" s="1"/>
      <c r="AH101" s="1"/>
      <c r="AI101" s="1"/>
    </row>
    <row r="102" spans="3:35" ht="18.7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9"/>
      <c r="AE102" s="1"/>
      <c r="AF102" s="1"/>
      <c r="AG102" s="1"/>
      <c r="AH102" s="1"/>
      <c r="AI102" s="1"/>
    </row>
    <row r="103" spans="3:35" ht="18.7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9"/>
      <c r="AE103" s="1"/>
      <c r="AF103" s="1"/>
      <c r="AG103" s="1"/>
      <c r="AH103" s="1"/>
      <c r="AI103" s="1"/>
    </row>
    <row r="104" spans="3:35" ht="18.7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9"/>
      <c r="AE104" s="1"/>
      <c r="AF104" s="1"/>
      <c r="AG104" s="1"/>
      <c r="AH104" s="1"/>
      <c r="AI104" s="1"/>
    </row>
    <row r="105" spans="3:35" ht="18.7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9"/>
      <c r="AE105" s="1"/>
      <c r="AF105" s="1"/>
      <c r="AG105" s="1"/>
      <c r="AH105" s="1"/>
      <c r="AI105" s="1"/>
    </row>
    <row r="106" spans="3:35" ht="18.7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9"/>
      <c r="AE106" s="1"/>
      <c r="AF106" s="1"/>
      <c r="AG106" s="1"/>
      <c r="AH106" s="1"/>
      <c r="AI106" s="1"/>
    </row>
    <row r="107" spans="3:35" ht="18.7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9"/>
      <c r="AE107" s="1"/>
      <c r="AF107" s="1"/>
      <c r="AG107" s="1"/>
      <c r="AH107" s="1"/>
      <c r="AI107" s="1"/>
    </row>
    <row r="108" spans="3:35" ht="18.7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9"/>
      <c r="AE108" s="1"/>
      <c r="AF108" s="1"/>
      <c r="AG108" s="1"/>
      <c r="AH108" s="1"/>
      <c r="AI108" s="1"/>
    </row>
    <row r="109" spans="3:35" ht="18.7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9"/>
      <c r="AE109" s="1"/>
      <c r="AF109" s="1"/>
      <c r="AG109" s="1"/>
      <c r="AH109" s="1"/>
      <c r="AI109" s="1"/>
    </row>
    <row r="110" spans="3:35" ht="18.7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9"/>
      <c r="AE110" s="1"/>
      <c r="AF110" s="1"/>
      <c r="AG110" s="1"/>
      <c r="AH110" s="1"/>
      <c r="AI110" s="1"/>
    </row>
    <row r="111" spans="3:35" ht="18.7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9"/>
      <c r="AE111" s="1"/>
      <c r="AF111" s="1"/>
      <c r="AG111" s="1"/>
      <c r="AH111" s="1"/>
      <c r="AI111" s="1"/>
    </row>
    <row r="112" spans="3:35" ht="18.7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9"/>
      <c r="AE112" s="1"/>
      <c r="AF112" s="1"/>
      <c r="AG112" s="1"/>
      <c r="AH112" s="1"/>
      <c r="AI112" s="1"/>
    </row>
    <row r="113" spans="3:35" ht="18.7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9"/>
      <c r="AE113" s="1"/>
      <c r="AF113" s="1"/>
      <c r="AG113" s="1"/>
      <c r="AH113" s="1"/>
      <c r="AI113" s="1"/>
    </row>
    <row r="114" spans="3:35" ht="18.7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9"/>
      <c r="AE114" s="1"/>
      <c r="AF114" s="1"/>
      <c r="AG114" s="1"/>
      <c r="AH114" s="1"/>
      <c r="AI114" s="1"/>
    </row>
    <row r="115" spans="3:35" ht="18.7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9"/>
      <c r="AE115" s="1"/>
      <c r="AF115" s="1"/>
      <c r="AG115" s="1"/>
      <c r="AH115" s="1"/>
      <c r="AI115" s="1"/>
    </row>
    <row r="116" spans="3:35" ht="18.7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9"/>
      <c r="AE116" s="1"/>
      <c r="AF116" s="1"/>
      <c r="AG116" s="1"/>
      <c r="AH116" s="1"/>
      <c r="AI116" s="1"/>
    </row>
    <row r="117" spans="3:35" ht="18.7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9"/>
      <c r="AE117" s="1"/>
      <c r="AF117" s="1"/>
      <c r="AG117" s="1"/>
      <c r="AH117" s="1"/>
      <c r="AI117" s="1"/>
    </row>
    <row r="118" spans="3:35" ht="18.7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9"/>
      <c r="AE118" s="1"/>
      <c r="AF118" s="1"/>
      <c r="AG118" s="1"/>
      <c r="AH118" s="1"/>
      <c r="AI118" s="1"/>
    </row>
    <row r="119" spans="3:35" ht="18.7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9"/>
      <c r="AE119" s="1"/>
      <c r="AF119" s="1"/>
      <c r="AG119" s="1"/>
      <c r="AH119" s="1"/>
      <c r="AI119" s="1"/>
    </row>
    <row r="120" spans="3:35" ht="18.7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9"/>
      <c r="AE120" s="1"/>
      <c r="AF120" s="1"/>
      <c r="AG120" s="1"/>
      <c r="AH120" s="1"/>
      <c r="AI120" s="1"/>
    </row>
    <row r="121" spans="3:35" ht="18.7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9"/>
      <c r="AE121" s="1"/>
      <c r="AF121" s="1"/>
      <c r="AG121" s="1"/>
      <c r="AH121" s="1"/>
      <c r="AI121" s="1"/>
    </row>
    <row r="122" spans="3:35" ht="18.7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9"/>
      <c r="AE122" s="1"/>
      <c r="AF122" s="1"/>
      <c r="AG122" s="1"/>
      <c r="AH122" s="1"/>
      <c r="AI122" s="1"/>
    </row>
    <row r="123" spans="3:35" ht="18.7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9"/>
      <c r="AE123" s="1"/>
      <c r="AF123" s="1"/>
      <c r="AG123" s="1"/>
      <c r="AH123" s="1"/>
      <c r="AI123" s="1"/>
    </row>
    <row r="124" spans="3:35" ht="18.7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9"/>
      <c r="AE124" s="1"/>
      <c r="AF124" s="1"/>
      <c r="AG124" s="1"/>
      <c r="AH124" s="1"/>
      <c r="AI124" s="1"/>
    </row>
    <row r="125" spans="3:35" ht="18.7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9"/>
      <c r="AE125" s="1"/>
      <c r="AF125" s="1"/>
      <c r="AG125" s="1"/>
      <c r="AH125" s="1"/>
      <c r="AI125" s="1"/>
    </row>
    <row r="126" spans="3:35" ht="18.7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9"/>
      <c r="AE126" s="1"/>
      <c r="AF126" s="1"/>
      <c r="AG126" s="1"/>
      <c r="AH126" s="1"/>
      <c r="AI126" s="1"/>
    </row>
    <row r="127" spans="3:35" ht="18.7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9"/>
      <c r="AE127" s="1"/>
      <c r="AF127" s="1"/>
      <c r="AG127" s="1"/>
      <c r="AH127" s="1"/>
      <c r="AI127" s="1"/>
    </row>
    <row r="128" spans="3:35" ht="18.7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9"/>
      <c r="AE128" s="1"/>
      <c r="AF128" s="1"/>
      <c r="AG128" s="1"/>
      <c r="AH128" s="1"/>
      <c r="AI128" s="1"/>
    </row>
    <row r="129" spans="3:35" ht="18.7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9"/>
      <c r="AE129" s="1"/>
      <c r="AF129" s="1"/>
      <c r="AG129" s="1"/>
      <c r="AH129" s="1"/>
      <c r="AI129" s="1"/>
    </row>
    <row r="130" spans="3:35" ht="18.7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9"/>
      <c r="AE130" s="1"/>
      <c r="AF130" s="1"/>
      <c r="AG130" s="1"/>
      <c r="AH130" s="1"/>
      <c r="AI130" s="1"/>
    </row>
    <row r="131" spans="3:35" ht="18.7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9"/>
      <c r="AE131" s="1"/>
      <c r="AF131" s="1"/>
      <c r="AG131" s="1"/>
      <c r="AH131" s="1"/>
      <c r="AI131" s="1"/>
    </row>
    <row r="132" spans="3:35" ht="18.7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9"/>
      <c r="AE132" s="1"/>
      <c r="AF132" s="1"/>
      <c r="AG132" s="1"/>
      <c r="AH132" s="1"/>
      <c r="AI132" s="1"/>
    </row>
    <row r="133" spans="3:35" ht="18.7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9"/>
      <c r="AE133" s="1"/>
      <c r="AF133" s="1"/>
      <c r="AG133" s="1"/>
      <c r="AH133" s="1"/>
      <c r="AI133" s="1"/>
    </row>
    <row r="134" spans="3:35" ht="18.7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9"/>
      <c r="AE134" s="1"/>
      <c r="AF134" s="1"/>
      <c r="AG134" s="1"/>
      <c r="AH134" s="1"/>
      <c r="AI134" s="1"/>
    </row>
    <row r="135" spans="3:35" ht="18.7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9"/>
      <c r="AE135" s="1"/>
      <c r="AF135" s="1"/>
      <c r="AG135" s="1"/>
      <c r="AH135" s="1"/>
      <c r="AI135" s="1"/>
    </row>
    <row r="136" spans="3:35" ht="18.7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9"/>
      <c r="AE136" s="1"/>
      <c r="AF136" s="1"/>
      <c r="AG136" s="1"/>
      <c r="AH136" s="1"/>
      <c r="AI136" s="1"/>
    </row>
    <row r="137" spans="3:35" ht="18.7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9"/>
      <c r="AE137" s="1"/>
      <c r="AF137" s="1"/>
      <c r="AG137" s="1"/>
      <c r="AH137" s="1"/>
      <c r="AI137" s="1"/>
    </row>
    <row r="138" spans="3:35" ht="18.7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9"/>
      <c r="AE138" s="1"/>
      <c r="AF138" s="1"/>
      <c r="AG138" s="1"/>
      <c r="AH138" s="1"/>
      <c r="AI138" s="1"/>
    </row>
    <row r="139" spans="3:35" ht="18.7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9"/>
      <c r="AE139" s="1"/>
      <c r="AF139" s="1"/>
      <c r="AG139" s="1"/>
      <c r="AH139" s="1"/>
      <c r="AI139" s="1"/>
    </row>
  </sheetData>
  <mergeCells count="27">
    <mergeCell ref="Q4:T4"/>
    <mergeCell ref="Q5:T5"/>
    <mergeCell ref="Q6:T6"/>
    <mergeCell ref="Q7:T7"/>
    <mergeCell ref="Q8:T8"/>
    <mergeCell ref="D1:D2"/>
    <mergeCell ref="P17:P18"/>
    <mergeCell ref="A13:A24"/>
    <mergeCell ref="B13:B14"/>
    <mergeCell ref="B15:B21"/>
    <mergeCell ref="A10:A12"/>
    <mergeCell ref="Q1:T1"/>
    <mergeCell ref="Q2:T2"/>
    <mergeCell ref="Q3:T3"/>
    <mergeCell ref="AD17:AD18"/>
    <mergeCell ref="B22:B24"/>
    <mergeCell ref="AA21:AA22"/>
    <mergeCell ref="AD10:AD12"/>
    <mergeCell ref="F11:O11"/>
    <mergeCell ref="Q11:AA11"/>
    <mergeCell ref="B10:B12"/>
    <mergeCell ref="AC10:AC12"/>
    <mergeCell ref="AB10:AB12"/>
    <mergeCell ref="C10:C12"/>
    <mergeCell ref="D10:D12"/>
    <mergeCell ref="E10:E12"/>
    <mergeCell ref="F10:AA10"/>
  </mergeCells>
  <pageMargins left="0.25" right="0.25" top="0.75" bottom="0.75" header="0.3" footer="0.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1st DMD</vt:lpstr>
      <vt:lpstr>2nd DMD</vt:lpstr>
      <vt:lpstr>3rd DMD</vt:lpstr>
      <vt:lpstr>4th DMD</vt:lpstr>
      <vt:lpstr>5th DMD</vt:lpstr>
      <vt:lpstr>'2nd DMD'!Obszar_wydruku</vt:lpstr>
      <vt:lpstr>'3rd DMD'!Obszar_wydruku</vt:lpstr>
      <vt:lpstr>'4th DMD'!Obszar_wydruku</vt:lpstr>
      <vt:lpstr>'5th DMD'!Obszar_wydruku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Monika Ejsner</cp:lastModifiedBy>
  <cp:lastPrinted>2024-04-25T10:34:03Z</cp:lastPrinted>
  <dcterms:created xsi:type="dcterms:W3CDTF">1997-02-26T13:46:56Z</dcterms:created>
  <dcterms:modified xsi:type="dcterms:W3CDTF">2025-09-16T12:30:27Z</dcterms:modified>
</cp:coreProperties>
</file>